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80" activeTab="0"/>
  </bookViews>
  <sheets>
    <sheet name="1收入支出决算总表" sheetId="1" r:id="rId1"/>
    <sheet name="2收入决算表" sheetId="2" r:id="rId2"/>
    <sheet name="3支出决算表" sheetId="3" r:id="rId3"/>
    <sheet name="4财政拨款收入支出" sheetId="4" r:id="rId4"/>
    <sheet name="5一般公共预算财政拨款收入支出" sheetId="5" r:id="rId5"/>
    <sheet name="6一般公共预算财政拨款基本支出" sheetId="6" r:id="rId6"/>
    <sheet name="7政府性基金预算财政拨款收入支出" sheetId="7" r:id="rId7"/>
    <sheet name="8一般公共预算财政拨款“三公”经费支出等信息统计表" sheetId="8" r:id="rId8"/>
  </sheets>
  <definedNames>
    <definedName name="_xlnm.Print_Area" localSheetId="0">'1收入支出决算总表'!$A$1:$F$26</definedName>
    <definedName name="_xlnm.Print_Area" localSheetId="3">'4财政拨款收入支出'!$A$1:$H$23</definedName>
    <definedName name="_xlnm.Print_Area" localSheetId="5">'6一般公共预算财政拨款基本支出'!$A$1:$I$36</definedName>
    <definedName name="Z_08DC836C_112C_4FB4_9B53_2B9370D91932_.wvu.PrintArea" localSheetId="0" hidden="1">'1收入支出决算总表'!$A$2:$F$23</definedName>
    <definedName name="Z_6CD10D0D_8C2A_4B57_9397_FA6591B5B777_.wvu.PrintArea" localSheetId="0" hidden="1">'1收入支出决算总表'!$A$2:$F$23</definedName>
    <definedName name="Z_8A36A126_C489_4CC7_9679_C75A4EDEF310_.wvu.PrintArea" localSheetId="0" hidden="1">'1收入支出决算总表'!$A$2:$F$23</definedName>
  </definedNames>
  <calcPr fullCalcOnLoad="1"/>
</workbook>
</file>

<file path=xl/sharedStrings.xml><?xml version="1.0" encoding="utf-8"?>
<sst xmlns="http://schemas.openxmlformats.org/spreadsheetml/2006/main" count="625" uniqueCount="372">
  <si>
    <t>收入支出决算总表</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</si>
  <si>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</si>
  <si>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</si>
  <si>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</si>
  <si>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</si>
  <si>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</si>
  <si>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</si>
  <si>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</si>
  <si>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</si>
  <si>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</si>
  <si>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</si>
  <si>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</si>
  <si>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</si>
  <si>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</si>
  <si>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</si>
  <si>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</si>
  <si>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</si>
  <si>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</si>
  <si>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</si>
  <si>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</si>
  <si>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</si>
  <si>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</si>
  <si>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</si>
  <si>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</si>
  <si>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</si>
  <si>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</si>
  <si>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</si>
  <si>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</si>
  <si>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</si>
  <si>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</si>
  <si>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六、科学技术支出</t>
  </si>
  <si>
    <t>22</t>
  </si>
  <si>
    <t>六、其他收入</t>
  </si>
  <si>
    <t>7</t>
  </si>
  <si>
    <t>23</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</si>
  <si>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</si>
  <si>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</si>
  <si>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</si>
  <si>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</si>
  <si>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</si>
  <si>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</si>
  <si>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</si>
  <si>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</si>
  <si>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</si>
  <si>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</si>
  <si>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</si>
  <si>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</si>
  <si>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</si>
  <si>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</si>
  <si>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</si>
  <si>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</si>
  <si>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</si>
  <si>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</si>
  <si>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</si>
  <si>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</si>
  <si>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</si>
  <si>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</si>
  <si>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</si>
  <si>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</si>
  <si>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</si>
  <si>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</si>
  <si>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</si>
  <si>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</si>
  <si>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</si>
  <si>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</si>
  <si>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</si>
  <si>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</si>
  <si>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</si>
  <si>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</si>
  <si>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</si>
  <si>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</si>
  <si>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</si>
  <si>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</si>
  <si>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</si>
  <si>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</si>
  <si>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</si>
  <si>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</si>
  <si>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</si>
  <si>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支出决算表</t>
  </si>
  <si>
    <t>公开03表</t>
  </si>
  <si>
    <t>基本支出</t>
  </si>
  <si>
    <t>项目支出</t>
  </si>
  <si>
    <t>上缴上级支出</t>
  </si>
  <si>
    <t>经营支出</t>
  </si>
  <si>
    <t>对附属单位补助支出</t>
  </si>
  <si>
    <t>财政拨款收入支出决算总表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</si>
  <si>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</si>
  <si>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</si>
  <si>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</si>
  <si>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</si>
  <si>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</si>
  <si>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</si>
  <si>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</si>
  <si>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</si>
  <si>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</si>
  <si>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一般公共预算财政拨款收入支出决算表</t>
  </si>
  <si>
    <t>本年收入</t>
  </si>
  <si>
    <t>本年支出</t>
  </si>
  <si>
    <t>基本支出结转</t>
  </si>
  <si>
    <t>项目支出结转和结余</t>
  </si>
  <si>
    <t>基本
支出</t>
  </si>
  <si>
    <t>项目
支出</t>
  </si>
  <si>
    <t>项目支出结转</t>
  </si>
  <si>
    <t>项目支出结余</t>
  </si>
  <si>
    <t>一般公共预算财政拨款基本支出决算明细表</t>
  </si>
  <si>
    <t>公开06表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</si>
  <si>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</si>
  <si>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</si>
  <si>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</si>
  <si>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</si>
  <si>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</si>
  <si>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</si>
  <si>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</si>
  <si>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</si>
  <si>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</si>
  <si>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</si>
  <si>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</si>
  <si>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</si>
  <si>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</si>
  <si>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</si>
  <si>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</si>
  <si>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</si>
  <si>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</si>
  <si>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</si>
  <si>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</si>
  <si>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</si>
  <si>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</si>
  <si>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</si>
  <si>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</si>
  <si>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</si>
  <si>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</si>
  <si>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</si>
  <si>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</si>
  <si>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</si>
  <si>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</si>
  <si>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</si>
  <si>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</si>
  <si>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</si>
  <si>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</si>
  <si>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</si>
  <si>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</si>
  <si>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</si>
  <si>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</si>
  <si>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</si>
  <si>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</si>
  <si>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</si>
  <si>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</si>
  <si>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</si>
  <si>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</si>
  <si>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</si>
  <si>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</si>
  <si>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</si>
  <si>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</si>
  <si>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</si>
  <si>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</si>
  <si>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</si>
  <si>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</si>
  <si>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</si>
  <si>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</si>
  <si>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</si>
  <si>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</si>
  <si>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</si>
  <si>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</si>
  <si>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</si>
  <si>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</si>
  <si>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</si>
  <si>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</si>
  <si>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</si>
  <si>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</si>
  <si>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</si>
  <si>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</si>
  <si>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</si>
  <si>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</si>
  <si>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</si>
  <si>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</si>
  <si>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</si>
  <si>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</si>
  <si>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</si>
  <si>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</si>
  <si>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</si>
  <si>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</si>
  <si>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</si>
  <si>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</si>
  <si>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</si>
  <si>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</si>
  <si>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</si>
  <si>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</si>
  <si>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</si>
  <si>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</si>
  <si>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</si>
  <si>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</si>
  <si>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</si>
  <si>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</si>
  <si>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</si>
  <si>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</si>
  <si>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</si>
  <si>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</si>
  <si>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</si>
  <si>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</si>
  <si>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</si>
  <si>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</si>
  <si>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</si>
  <si>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</si>
  <si>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</si>
  <si>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</si>
  <si>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</si>
  <si>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</si>
  <si>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</si>
  <si>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</si>
  <si>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</si>
  <si>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</si>
  <si>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</si>
  <si>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</si>
  <si>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</si>
  <si>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</si>
  <si>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</si>
  <si>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</si>
  <si>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</si>
  <si>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</si>
  <si>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</si>
  <si>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</si>
  <si>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</si>
  <si>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</si>
  <si>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</si>
  <si>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</si>
  <si>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</si>
  <si>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</si>
  <si>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</si>
  <si>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</si>
  <si>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</si>
  <si>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</si>
  <si>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</si>
  <si>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</si>
  <si>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</si>
  <si>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</si>
  <si>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</si>
  <si>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</si>
  <si>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</si>
  <si>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</si>
  <si>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</si>
  <si>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</si>
  <si>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</si>
  <si>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</si>
  <si>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</si>
  <si>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</si>
  <si>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</si>
  <si>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</si>
  <si>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</si>
  <si>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</si>
  <si>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</si>
  <si>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</si>
  <si>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</si>
  <si>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</si>
  <si>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</si>
  <si>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</si>
  <si>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</si>
  <si>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</si>
  <si>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</si>
  <si>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</si>
  <si>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</si>
  <si>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</si>
  <si>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</si>
  <si>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</si>
  <si>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</si>
  <si>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</si>
  <si>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</si>
  <si>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</si>
  <si>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</si>
  <si>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</si>
  <si>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</si>
  <si>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</si>
  <si>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</si>
  <si>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</si>
  <si>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</si>
  <si>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政府性基金预算财政拨款收入支出决算表</t>
  </si>
  <si>
    <r>
      <t>公开</t>
    </r>
    <r>
      <rPr>
        <sz val="12"/>
        <rFont val="Times New Roman"/>
        <family val="1"/>
      </rPr>
      <t>07</t>
    </r>
    <r>
      <rPr>
        <sz val="12"/>
        <rFont val="宋体"/>
        <family val="0"/>
      </rPr>
      <t>表</t>
    </r>
  </si>
  <si>
    <t>一般公共预算财政拨款“三公”经费支出等信息统计表</t>
  </si>
  <si>
    <t>公开08表</t>
  </si>
  <si>
    <t>项  目</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</si>
  <si>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</si>
  <si>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</si>
  <si>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</si>
  <si>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</si>
  <si>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</si>
  <si>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</si>
  <si>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</si>
  <si>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</si>
  <si>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</si>
  <si>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</si>
  <si>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</si>
  <si>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</si>
  <si>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</si>
  <si>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</si>
  <si>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</si>
  <si>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</si>
  <si>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</si>
  <si>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</si>
  <si>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</si>
  <si>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</si>
  <si>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</si>
  <si>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</si>
  <si>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</si>
  <si>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</si>
  <si>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</si>
  <si>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</si>
  <si>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</si>
  <si>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33</t>
  </si>
  <si>
    <t xml:space="preserve">  2．因公出国（境）人次数（人）</t>
  </si>
  <si>
    <t>（三）单价100万元以上专用设备（台，套）</t>
  </si>
  <si>
    <t>34</t>
  </si>
  <si>
    <t xml:space="preserve">  3．公务用车购置数（辆）</t>
  </si>
  <si>
    <t>35</t>
  </si>
  <si>
    <t xml:space="preserve">  4．公务用车保有量（辆）</t>
  </si>
  <si>
    <t>36</t>
  </si>
  <si>
    <t xml:space="preserve">  5．国内公务接待批次（个）</t>
  </si>
  <si>
    <t>37</t>
  </si>
  <si>
    <t xml:space="preserve">     其中：外事接待批次（个）</t>
  </si>
  <si>
    <t>38</t>
  </si>
  <si>
    <t xml:space="preserve">  6．国内公务接待人次（人）</t>
  </si>
  <si>
    <t>18</t>
  </si>
  <si>
    <t>39</t>
  </si>
  <si>
    <t xml:space="preserve">     其中：外事接待人次（人）</t>
  </si>
  <si>
    <t>19</t>
  </si>
  <si>
    <t>40</t>
  </si>
  <si>
    <t xml:space="preserve">  7．国（境）外公务接待批次（个）</t>
  </si>
  <si>
    <t>41</t>
  </si>
  <si>
    <t xml:space="preserve">  8．国（境）外公务接待人次（人）</t>
  </si>
  <si>
    <t>42</t>
  </si>
  <si>
    <t>注：1．“三公”经费填列单位使用一般公共预算财政拨款安排的支出。</t>
  </si>
  <si>
    <t xml:space="preserve">    2．“三公”经费相关统计数是指使用一般公共预算财政拨款负担费用的相关批次、人次及车辆情况。
       </t>
  </si>
  <si>
    <t xml:space="preserve">    3．“机关运行经费”填列行政单位和参公事业单位使用一般公共预算财政拨款安排的基本支出中的日常公用经费支出。
       </t>
  </si>
  <si>
    <t xml:space="preserve">    4．“国有资产占用情况”填列单位用各类资金购置的车辆、设备等固定资产数量情况。</t>
  </si>
  <si>
    <r>
      <t>公开</t>
    </r>
    <r>
      <rPr>
        <sz val="12"/>
        <rFont val="Times New Roman"/>
        <family val="1"/>
      </rPr>
      <t>05</t>
    </r>
    <r>
      <rPr>
        <sz val="12"/>
        <rFont val="宋体"/>
        <family val="0"/>
      </rPr>
      <t>表</t>
    </r>
  </si>
  <si>
    <t>部门：海南省人民检察院第一分院</t>
  </si>
  <si>
    <t>公共安全支出</t>
  </si>
  <si>
    <r>
      <t>2</t>
    </r>
    <r>
      <rPr>
        <sz val="12"/>
        <rFont val="宋体"/>
        <family val="0"/>
      </rPr>
      <t>0404</t>
    </r>
  </si>
  <si>
    <t>检察</t>
  </si>
  <si>
    <t>205</t>
  </si>
  <si>
    <t>教育支出</t>
  </si>
  <si>
    <r>
      <t>2</t>
    </r>
    <r>
      <rPr>
        <sz val="12"/>
        <rFont val="宋体"/>
        <family val="0"/>
      </rPr>
      <t>0508</t>
    </r>
  </si>
  <si>
    <t>进修及培训</t>
  </si>
  <si>
    <r>
      <t>2</t>
    </r>
    <r>
      <rPr>
        <sz val="12"/>
        <rFont val="宋体"/>
        <family val="0"/>
      </rPr>
      <t>050803</t>
    </r>
  </si>
  <si>
    <t>培训支出</t>
  </si>
  <si>
    <t>208</t>
  </si>
  <si>
    <t>社会保障和就业支出</t>
  </si>
  <si>
    <t>行政事业单位离退休</t>
  </si>
  <si>
    <t>归口管理的行政单位离退休</t>
  </si>
  <si>
    <t>机关事业单位基本养老保险缴费支出</t>
  </si>
  <si>
    <t>210</t>
  </si>
  <si>
    <t>医疗卫生与计划生育支持</t>
  </si>
  <si>
    <t>医疗保障</t>
  </si>
  <si>
    <t>行政单位医疗</t>
  </si>
  <si>
    <t>住房保障支出</t>
  </si>
  <si>
    <t>住房改革支出</t>
  </si>
  <si>
    <t>住房公积金</t>
  </si>
  <si>
    <t>购房补贴</t>
  </si>
  <si>
    <r>
      <t>公开</t>
    </r>
    <r>
      <rPr>
        <sz val="12"/>
        <rFont val="Times New Roman"/>
        <family val="1"/>
      </rPr>
      <t>01</t>
    </r>
    <r>
      <rPr>
        <sz val="12"/>
        <rFont val="宋体"/>
        <family val="0"/>
      </rPr>
      <t>表</t>
    </r>
  </si>
  <si>
    <t>七、文化体育与传媒支出</t>
  </si>
  <si>
    <t>八、社会保障和就业支出</t>
  </si>
  <si>
    <t>九、医疗卫生与计划生育支出</t>
  </si>
  <si>
    <t>十、节能环保支出</t>
  </si>
  <si>
    <t>十一、城乡社区支出</t>
  </si>
  <si>
    <t>……</t>
  </si>
  <si>
    <t>十九、住房保障支出</t>
  </si>
  <si>
    <t>20499</t>
  </si>
  <si>
    <t>其它公共安全支出</t>
  </si>
  <si>
    <t>城乡社区支出</t>
  </si>
  <si>
    <t>国有土地使用权出让收入及对应专项债务收入安排的支出</t>
  </si>
  <si>
    <t>其它国有土地使用权出让收入安排的支出</t>
  </si>
  <si>
    <r>
      <t>2</t>
    </r>
    <r>
      <rPr>
        <sz val="12"/>
        <rFont val="宋体"/>
        <family val="0"/>
      </rPr>
      <t>0499</t>
    </r>
  </si>
  <si>
    <t>其它公共安全支出</t>
  </si>
  <si>
    <t>部门：海南省人民检察院第一分院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</si>
</sst>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38">
    <font>
      <sz val="12"/>
      <name val="宋体"/>
      <family val="0"/>
    </font>
    <font>
      <sz val="10"/>
      <color indexed="8"/>
      <name val="Arial"/>
      <family val="2"/>
    </font>
    <font>
      <sz val="10"/>
      <color indexed="8"/>
      <name val="宋体"/>
      <family val="0"/>
    </font>
    <font>
      <sz val="16"/>
      <color indexed="8"/>
      <name val="华文中宋"/>
      <family val="0"/>
    </font>
    <font>
      <sz val="12"/>
      <color indexed="8"/>
      <name val="宋体"/>
      <family val="0"/>
    </font>
    <font>
      <sz val="12"/>
      <color indexed="8"/>
      <name val="Arial"/>
      <family val="2"/>
    </font>
    <font>
      <sz val="12"/>
      <name val="黑体"/>
      <family val="3"/>
    </font>
    <font>
      <sz val="16"/>
      <name val="华文中宋"/>
      <family val="0"/>
    </font>
    <font>
      <sz val="11"/>
      <name val="宋体"/>
      <family val="0"/>
    </font>
    <font>
      <sz val="12"/>
      <color indexed="8"/>
      <name val="华文中宋"/>
      <family val="0"/>
    </font>
    <font>
      <sz val="16"/>
      <name val="宋体"/>
      <family val="0"/>
    </font>
    <font>
      <sz val="10"/>
      <name val="宋体"/>
      <family val="0"/>
    </font>
    <font>
      <b/>
      <sz val="11"/>
      <name val="宋体"/>
      <family val="0"/>
    </font>
    <font>
      <b/>
      <sz val="12"/>
      <name val="宋体"/>
      <family val="0"/>
    </font>
    <font>
      <b/>
      <sz val="13"/>
      <color indexed="56"/>
      <name val="宋体"/>
      <family val="0"/>
    </font>
    <font>
      <u val="single"/>
      <sz val="12"/>
      <color indexed="36"/>
      <name val="宋体"/>
      <family val="0"/>
    </font>
    <font>
      <sz val="12"/>
      <color indexed="9"/>
      <name val="宋体"/>
      <family val="0"/>
    </font>
    <font>
      <sz val="12"/>
      <color indexed="62"/>
      <name val="宋体"/>
      <family val="0"/>
    </font>
    <font>
      <b/>
      <sz val="18"/>
      <color indexed="56"/>
      <name val="宋体"/>
      <family val="0"/>
    </font>
    <font>
      <sz val="11"/>
      <color indexed="17"/>
      <name val="宋体"/>
      <family val="0"/>
    </font>
    <font>
      <sz val="11"/>
      <color indexed="20"/>
      <name val="宋体"/>
      <family val="0"/>
    </font>
    <font>
      <sz val="12"/>
      <color indexed="52"/>
      <name val="宋体"/>
      <family val="0"/>
    </font>
    <font>
      <sz val="12"/>
      <color indexed="20"/>
      <name val="宋体"/>
      <family val="0"/>
    </font>
    <font>
      <b/>
      <sz val="11"/>
      <color indexed="56"/>
      <name val="宋体"/>
      <family val="0"/>
    </font>
    <font>
      <sz val="12"/>
      <color indexed="10"/>
      <name val="宋体"/>
      <family val="0"/>
    </font>
    <font>
      <sz val="11"/>
      <color indexed="8"/>
      <name val="宋体"/>
      <family val="0"/>
    </font>
    <font>
      <u val="single"/>
      <sz val="12"/>
      <color indexed="12"/>
      <name val="宋体"/>
      <family val="0"/>
    </font>
    <font>
      <b/>
      <sz val="15"/>
      <color indexed="56"/>
      <name val="宋体"/>
      <family val="0"/>
    </font>
    <font>
      <b/>
      <sz val="12"/>
      <color indexed="9"/>
      <name val="宋体"/>
      <family val="0"/>
    </font>
    <font>
      <sz val="12"/>
      <color indexed="17"/>
      <name val="宋体"/>
      <family val="0"/>
    </font>
    <font>
      <b/>
      <sz val="12"/>
      <color indexed="8"/>
      <name val="宋体"/>
      <family val="0"/>
    </font>
    <font>
      <b/>
      <sz val="12"/>
      <color indexed="52"/>
      <name val="宋体"/>
      <family val="0"/>
    </font>
    <font>
      <i/>
      <sz val="12"/>
      <color indexed="23"/>
      <name val="宋体"/>
      <family val="0"/>
    </font>
    <font>
      <sz val="12"/>
      <color indexed="60"/>
      <name val="宋体"/>
      <family val="0"/>
    </font>
    <font>
      <b/>
      <sz val="12"/>
      <color indexed="63"/>
      <name val="宋体"/>
      <family val="0"/>
    </font>
    <font>
      <sz val="10"/>
      <name val="Arial"/>
      <family val="2"/>
    </font>
    <font>
      <sz val="12"/>
      <name val="Times New Roman"/>
      <family val="1"/>
    </font>
    <font>
      <sz val="9"/>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7" fillId="0" borderId="1" applyNumberFormat="0" applyFill="0" applyAlignment="0" applyProtection="0"/>
    <xf numFmtId="0" fontId="14"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2"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0" fillId="0" borderId="0">
      <alignment/>
      <protection/>
    </xf>
    <xf numFmtId="0" fontId="0" fillId="0" borderId="0">
      <alignment/>
      <protection/>
    </xf>
    <xf numFmtId="0" fontId="2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6" fillId="0" borderId="0" applyNumberFormat="0" applyFill="0" applyBorder="0" applyAlignment="0" applyProtection="0"/>
    <xf numFmtId="0" fontId="2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16" borderId="5" applyNumberFormat="0" applyAlignment="0" applyProtection="0"/>
    <xf numFmtId="0" fontId="28" fillId="17" borderId="6" applyNumberFormat="0" applyAlignment="0" applyProtection="0"/>
    <xf numFmtId="0" fontId="32" fillId="0" borderId="0" applyNumberFormat="0" applyFill="0" applyBorder="0" applyAlignment="0" applyProtection="0"/>
    <xf numFmtId="0" fontId="2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17" fillId="7" borderId="5" applyNumberFormat="0" applyAlignment="0" applyProtection="0"/>
    <xf numFmtId="0" fontId="35" fillId="0" borderId="0">
      <alignment/>
      <protection/>
    </xf>
    <xf numFmtId="0" fontId="15" fillId="0" borderId="0" applyNumberFormat="0" applyFill="0" applyBorder="0" applyAlignment="0" applyProtection="0"/>
    <xf numFmtId="0" fontId="0" fillId="23" borderId="9" applyNumberFormat="0" applyFont="0" applyAlignment="0" applyProtection="0"/>
  </cellStyleXfs>
  <cellXfs count="242">
    <xf numFmtId="0" fontId="0" fillId="0" borderId="0" xfId="0" applyAlignment="1">
      <alignment/>
    </xf>
    <xf numFmtId="0" fontId="1" fillId="0" borderId="0" xfId="0" applyFont="1" applyFill="1" applyAlignment="1">
      <alignment/>
    </xf>
    <xf numFmtId="0" fontId="1" fillId="0" borderId="0" xfId="0" applyFont="1" applyAlignment="1">
      <alignment/>
    </xf>
    <xf numFmtId="0" fontId="2" fillId="0" borderId="0" xfId="0" applyFont="1" applyFill="1" applyAlignment="1">
      <alignment/>
    </xf>
    <xf numFmtId="0" fontId="4" fillId="24" borderId="0" xfId="0" applyNumberFormat="1" applyFont="1" applyFill="1" applyBorder="1" applyAlignment="1">
      <alignment/>
    </xf>
    <xf numFmtId="0" fontId="4" fillId="24" borderId="0" xfId="0" applyNumberFormat="1" applyFont="1" applyFill="1" applyBorder="1" applyAlignment="1">
      <alignment horizontal="center"/>
    </xf>
    <xf numFmtId="0" fontId="4" fillId="24" borderId="0" xfId="0" applyNumberFormat="1" applyFont="1" applyFill="1" applyBorder="1" applyAlignment="1">
      <alignment horizontal="right"/>
    </xf>
    <xf numFmtId="0" fontId="4" fillId="0" borderId="10" xfId="0" applyNumberFormat="1"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right" vertical="center" shrinkToFit="1"/>
    </xf>
    <xf numFmtId="3" fontId="4" fillId="0" borderId="10" xfId="0" applyNumberFormat="1" applyFont="1" applyFill="1" applyBorder="1" applyAlignment="1">
      <alignment horizontal="right" vertical="center" shrinkToFit="1"/>
    </xf>
    <xf numFmtId="0" fontId="5" fillId="0" borderId="0" xfId="0" applyFont="1" applyFill="1"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6" fillId="0" borderId="0" xfId="0" applyFont="1" applyAlignment="1">
      <alignment/>
    </xf>
    <xf numFmtId="0" fontId="0" fillId="25" borderId="0" xfId="0" applyFill="1" applyAlignment="1">
      <alignment vertical="center"/>
    </xf>
    <xf numFmtId="0" fontId="0" fillId="2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8" fillId="0" borderId="0" xfId="0" applyFont="1" applyAlignment="1">
      <alignment vertical="center"/>
    </xf>
    <xf numFmtId="0" fontId="0" fillId="25" borderId="0" xfId="0" applyFont="1" applyFill="1" applyAlignment="1">
      <alignment horizontal="right"/>
    </xf>
    <xf numFmtId="0" fontId="0" fillId="0" borderId="10" xfId="0" applyFill="1" applyBorder="1" applyAlignment="1">
      <alignment horizontal="centerContinuous" vertical="center" wrapText="1"/>
    </xf>
    <xf numFmtId="0" fontId="0" fillId="25" borderId="0" xfId="57" applyFont="1" applyFill="1" applyAlignment="1">
      <alignment vertical="center" wrapText="1"/>
      <protection/>
    </xf>
    <xf numFmtId="0" fontId="5" fillId="0" borderId="0" xfId="54" applyFont="1" applyAlignment="1">
      <alignment vertical="center"/>
      <protection/>
    </xf>
    <xf numFmtId="0" fontId="1" fillId="0" borderId="0" xfId="54" applyAlignment="1">
      <alignment vertical="center"/>
      <protection/>
    </xf>
    <xf numFmtId="0" fontId="1" fillId="0" borderId="0" xfId="54">
      <alignment/>
      <protection/>
    </xf>
    <xf numFmtId="0" fontId="3" fillId="24" borderId="0" xfId="54" applyNumberFormat="1" applyFont="1" applyFill="1" applyAlignment="1">
      <alignment horizontal="center" vertical="center"/>
      <protection/>
    </xf>
    <xf numFmtId="0" fontId="0" fillId="25" borderId="0" xfId="57" applyNumberFormat="1" applyFont="1" applyFill="1" applyAlignment="1">
      <alignment horizontal="center" vertical="center" wrapText="1"/>
      <protection/>
    </xf>
    <xf numFmtId="0" fontId="0" fillId="25" borderId="0" xfId="57" applyNumberFormat="1" applyFont="1" applyFill="1" applyAlignment="1">
      <alignment vertical="center" wrapText="1"/>
      <protection/>
    </xf>
    <xf numFmtId="0" fontId="2" fillId="0" borderId="11" xfId="54" applyFont="1" applyFill="1" applyBorder="1" applyAlignment="1">
      <alignment horizontal="left" vertical="center" shrinkToFit="1"/>
      <protection/>
    </xf>
    <xf numFmtId="0" fontId="2" fillId="0" borderId="10" xfId="54" applyFont="1" applyFill="1" applyBorder="1" applyAlignment="1">
      <alignment horizontal="left" vertical="center" shrinkToFit="1"/>
      <protection/>
    </xf>
    <xf numFmtId="176" fontId="1" fillId="0" borderId="10" xfId="54" applyNumberFormat="1" applyFont="1" applyFill="1" applyBorder="1" applyAlignment="1">
      <alignment horizontal="right" vertical="center" shrinkToFit="1"/>
      <protection/>
    </xf>
    <xf numFmtId="176" fontId="1" fillId="0" borderId="12" xfId="54" applyNumberFormat="1" applyFont="1" applyFill="1" applyBorder="1" applyAlignment="1">
      <alignment horizontal="right" vertical="center" shrinkToFit="1"/>
      <protection/>
    </xf>
    <xf numFmtId="0" fontId="4" fillId="25" borderId="0" xfId="56" applyNumberFormat="1" applyFont="1" applyFill="1" applyAlignment="1">
      <alignment horizontal="right" vertical="center"/>
      <protection/>
    </xf>
    <xf numFmtId="0" fontId="4" fillId="0" borderId="0" xfId="54" applyFont="1" applyAlignment="1">
      <alignment horizontal="right" vertical="center"/>
      <protection/>
    </xf>
    <xf numFmtId="176" fontId="1" fillId="0" borderId="13" xfId="54" applyNumberFormat="1" applyFont="1" applyFill="1" applyBorder="1" applyAlignment="1">
      <alignment horizontal="right" vertical="center" shrinkToFit="1"/>
      <protection/>
    </xf>
    <xf numFmtId="176" fontId="1" fillId="0" borderId="14" xfId="54" applyNumberFormat="1" applyFont="1" applyFill="1" applyBorder="1" applyAlignment="1">
      <alignment horizontal="right" vertical="center" shrinkToFit="1"/>
      <protection/>
    </xf>
    <xf numFmtId="0" fontId="10" fillId="0" borderId="0" xfId="56" applyFont="1" applyAlignment="1">
      <alignment horizontal="right" vertical="center"/>
      <protection/>
    </xf>
    <xf numFmtId="0" fontId="11" fillId="0" borderId="0" xfId="56" applyFont="1" applyAlignment="1">
      <alignment horizontal="right" vertical="center"/>
      <protection/>
    </xf>
    <xf numFmtId="0" fontId="0" fillId="0" borderId="0" xfId="0" applyAlignment="1">
      <alignment horizontal="right" vertical="center"/>
    </xf>
    <xf numFmtId="0" fontId="0" fillId="0" borderId="0" xfId="56" applyAlignment="1">
      <alignment horizontal="right" vertical="center"/>
      <protection/>
    </xf>
    <xf numFmtId="0" fontId="0" fillId="0" borderId="0" xfId="56" applyBorder="1" applyAlignment="1">
      <alignment horizontal="right" vertical="center"/>
      <protection/>
    </xf>
    <xf numFmtId="0" fontId="0" fillId="25" borderId="0" xfId="56" applyFill="1" applyAlignment="1">
      <alignment horizontal="right" vertical="center"/>
      <protection/>
    </xf>
    <xf numFmtId="177" fontId="0" fillId="25" borderId="10" xfId="56" applyNumberFormat="1" applyFont="1" applyFill="1" applyBorder="1" applyAlignment="1">
      <alignment horizontal="center" vertical="center"/>
      <protection/>
    </xf>
    <xf numFmtId="49" fontId="0" fillId="25" borderId="10" xfId="56" applyNumberFormat="1" applyFont="1" applyFill="1" applyBorder="1" applyAlignment="1">
      <alignment horizontal="center" vertical="center" wrapText="1"/>
      <protection/>
    </xf>
    <xf numFmtId="49" fontId="0" fillId="25" borderId="10" xfId="56" applyNumberFormat="1" applyFont="1" applyFill="1" applyBorder="1" applyAlignment="1">
      <alignment horizontal="center" vertical="center"/>
      <protection/>
    </xf>
    <xf numFmtId="0" fontId="8" fillId="25" borderId="10" xfId="56" applyNumberFormat="1" applyFont="1" applyFill="1" applyBorder="1" applyAlignment="1">
      <alignment horizontal="center" vertical="center"/>
      <protection/>
    </xf>
    <xf numFmtId="177" fontId="0" fillId="0" borderId="10" xfId="55" applyNumberFormat="1" applyFont="1" applyFill="1" applyBorder="1" applyAlignment="1">
      <alignment horizontal="left" vertical="center"/>
      <protection/>
    </xf>
    <xf numFmtId="0" fontId="0" fillId="0" borderId="0" xfId="0" applyFill="1" applyAlignment="1">
      <alignment vertical="center"/>
    </xf>
    <xf numFmtId="0" fontId="10" fillId="0" borderId="0" xfId="56" applyFont="1" applyBorder="1" applyAlignment="1">
      <alignment horizontal="right" vertical="center"/>
      <protection/>
    </xf>
    <xf numFmtId="0" fontId="11" fillId="0" borderId="0" xfId="56" applyFont="1" applyBorder="1" applyAlignment="1">
      <alignment horizontal="right" vertical="center"/>
      <protection/>
    </xf>
    <xf numFmtId="0" fontId="10"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25" borderId="0" xfId="0" applyFill="1" applyAlignment="1">
      <alignment horizontal="right" vertical="center"/>
    </xf>
    <xf numFmtId="177" fontId="0" fillId="25" borderId="10"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xf>
    <xf numFmtId="0" fontId="0" fillId="0" borderId="0" xfId="0" applyFont="1" applyFill="1" applyAlignment="1">
      <alignment vertical="center"/>
    </xf>
    <xf numFmtId="0" fontId="4" fillId="2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10" fillId="0" borderId="0" xfId="55" applyFont="1" applyAlignment="1">
      <alignment horizontal="right" vertical="center"/>
      <protection/>
    </xf>
    <xf numFmtId="0" fontId="11" fillId="0" borderId="0" xfId="55" applyFont="1" applyAlignment="1">
      <alignment horizontal="right" vertical="center"/>
      <protection/>
    </xf>
    <xf numFmtId="0" fontId="0" fillId="0" borderId="0" xfId="55" applyAlignment="1">
      <alignment horizontal="right" vertical="center"/>
      <protection/>
    </xf>
    <xf numFmtId="0" fontId="0" fillId="0" borderId="0" xfId="55" applyFill="1" applyAlignment="1">
      <alignment horizontal="right" vertical="center"/>
      <protection/>
    </xf>
    <xf numFmtId="0" fontId="0" fillId="0" borderId="0" xfId="55" applyBorder="1" applyAlignment="1">
      <alignment horizontal="right" vertical="center"/>
      <protection/>
    </xf>
    <xf numFmtId="0" fontId="10" fillId="0" borderId="0" xfId="55" applyFont="1" applyBorder="1" applyAlignment="1">
      <alignment horizontal="right" vertical="center"/>
      <protection/>
    </xf>
    <xf numFmtId="0" fontId="0" fillId="25" borderId="0" xfId="55" applyFill="1" applyAlignment="1">
      <alignment horizontal="right" vertical="center"/>
      <protection/>
    </xf>
    <xf numFmtId="177" fontId="0" fillId="25" borderId="10" xfId="55" applyNumberFormat="1" applyFont="1" applyFill="1" applyBorder="1" applyAlignment="1">
      <alignment horizontal="center" vertical="center"/>
      <protection/>
    </xf>
    <xf numFmtId="0" fontId="11" fillId="0" borderId="0" xfId="55" applyFont="1" applyBorder="1" applyAlignment="1">
      <alignment horizontal="right" vertical="center"/>
      <protection/>
    </xf>
    <xf numFmtId="177" fontId="0" fillId="0" borderId="10" xfId="55" applyNumberFormat="1" applyFont="1" applyFill="1" applyBorder="1" applyAlignment="1">
      <alignment horizontal="center" vertical="center"/>
      <protection/>
    </xf>
    <xf numFmtId="49" fontId="0" fillId="25"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protection/>
    </xf>
    <xf numFmtId="0" fontId="0" fillId="0" borderId="10" xfId="55" applyFont="1" applyFill="1" applyBorder="1" applyAlignment="1">
      <alignment horizontal="left" vertical="center"/>
      <protection/>
    </xf>
    <xf numFmtId="177" fontId="13" fillId="25" borderId="10" xfId="55" applyNumberFormat="1" applyFont="1" applyFill="1" applyBorder="1" applyAlignment="1">
      <alignment horizontal="center" vertical="center"/>
      <protection/>
    </xf>
    <xf numFmtId="177" fontId="0" fillId="25" borderId="10" xfId="55" applyNumberFormat="1" applyFont="1" applyFill="1" applyBorder="1" applyAlignment="1" quotePrefix="1">
      <alignment horizontal="center" vertical="center"/>
      <protection/>
    </xf>
    <xf numFmtId="177" fontId="0" fillId="0" borderId="10" xfId="55" applyNumberFormat="1" applyFont="1" applyFill="1" applyBorder="1" applyAlignment="1" quotePrefix="1">
      <alignment horizontal="left" vertical="center"/>
      <protection/>
    </xf>
    <xf numFmtId="177" fontId="13" fillId="0" borderId="10" xfId="55" applyNumberFormat="1" applyFont="1" applyFill="1" applyBorder="1" applyAlignment="1" quotePrefix="1">
      <alignment horizontal="center" vertical="center"/>
      <protection/>
    </xf>
    <xf numFmtId="177" fontId="0" fillId="2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5" borderId="10" xfId="0" applyNumberFormat="1" applyFill="1" applyBorder="1" applyAlignment="1" quotePrefix="1">
      <alignment horizontal="center" vertical="center"/>
    </xf>
    <xf numFmtId="49" fontId="0" fillId="25" borderId="10" xfId="0" applyNumberFormat="1" applyFont="1" applyFill="1" applyBorder="1" applyAlignment="1" quotePrefix="1">
      <alignment horizontal="center" vertical="center"/>
    </xf>
    <xf numFmtId="177" fontId="11" fillId="25" borderId="10" xfId="56" applyNumberFormat="1" applyFont="1" applyFill="1" applyBorder="1" applyAlignment="1" quotePrefix="1">
      <alignment horizontal="center" vertical="center"/>
      <protection/>
    </xf>
    <xf numFmtId="177" fontId="0" fillId="25" borderId="10" xfId="56" applyNumberFormat="1" applyFont="1" applyFill="1" applyBorder="1" applyAlignment="1" quotePrefix="1">
      <alignment horizontal="center" vertical="center"/>
      <protection/>
    </xf>
    <xf numFmtId="177" fontId="8" fillId="25" borderId="10" xfId="56" applyNumberFormat="1" applyFont="1" applyFill="1" applyBorder="1" applyAlignment="1" quotePrefix="1">
      <alignment horizontal="center" vertical="center"/>
      <protection/>
    </xf>
    <xf numFmtId="177" fontId="8" fillId="25" borderId="10" xfId="56" applyNumberFormat="1" applyFont="1" applyFill="1" applyBorder="1" applyAlignment="1" quotePrefix="1">
      <alignment horizontal="left" vertical="center"/>
      <protection/>
    </xf>
    <xf numFmtId="0" fontId="6" fillId="0" borderId="0" xfId="55" applyFont="1" applyAlignment="1" applyProtection="1">
      <alignment horizontal="left" vertical="center"/>
      <protection locked="0"/>
    </xf>
    <xf numFmtId="0" fontId="0" fillId="25" borderId="0" xfId="0" applyFill="1" applyAlignment="1" applyProtection="1">
      <alignment vertical="center"/>
      <protection locked="0"/>
    </xf>
    <xf numFmtId="0" fontId="0" fillId="0" borderId="0" xfId="0" applyAlignment="1" applyProtection="1">
      <alignment vertical="center"/>
      <protection locked="0"/>
    </xf>
    <xf numFmtId="0" fontId="0" fillId="25" borderId="0" xfId="0" applyFont="1" applyFill="1" applyAlignment="1" applyProtection="1">
      <alignment/>
      <protection locked="0"/>
    </xf>
    <xf numFmtId="0" fontId="0" fillId="25" borderId="0" xfId="0" applyFont="1" applyFill="1" applyAlignment="1" applyProtection="1">
      <alignment horizontal="right"/>
      <protection locked="0"/>
    </xf>
    <xf numFmtId="0" fontId="0" fillId="25" borderId="0" xfId="0" applyFill="1" applyAlignment="1" applyProtection="1">
      <alignment/>
      <protection locked="0"/>
    </xf>
    <xf numFmtId="0" fontId="0"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protection locked="0"/>
    </xf>
    <xf numFmtId="0" fontId="0" fillId="0" borderId="10" xfId="0" applyFill="1" applyBorder="1" applyAlignment="1" applyProtection="1">
      <alignment horizontal="centerContinuous" vertical="center" wrapText="1"/>
      <protection locked="0"/>
    </xf>
    <xf numFmtId="43" fontId="0" fillId="0" borderId="10" xfId="74" applyFont="1" applyFill="1" applyBorder="1" applyAlignment="1" applyProtection="1">
      <alignment horizontal="center" vertical="center" wrapText="1"/>
      <protection locked="0"/>
    </xf>
    <xf numFmtId="177" fontId="13" fillId="25" borderId="10" xfId="0" applyNumberFormat="1" applyFont="1" applyFill="1" applyBorder="1" applyAlignment="1" applyProtection="1">
      <alignment horizontal="left" vertical="center"/>
      <protection locked="0"/>
    </xf>
    <xf numFmtId="177" fontId="0" fillId="25" borderId="10" xfId="0" applyNumberFormat="1" applyFont="1" applyFill="1" applyBorder="1" applyAlignment="1" applyProtection="1">
      <alignment horizontal="left" vertical="center"/>
      <protection locked="0"/>
    </xf>
    <xf numFmtId="177" fontId="0" fillId="25" borderId="10" xfId="0" applyNumberFormat="1" applyFill="1" applyBorder="1" applyAlignment="1" applyProtection="1">
      <alignment horizontal="left" vertical="center"/>
      <protection locked="0"/>
    </xf>
    <xf numFmtId="0" fontId="0" fillId="0" borderId="10" xfId="0" applyFont="1" applyBorder="1" applyAlignment="1" applyProtection="1">
      <alignment vertical="center"/>
      <protection locked="0"/>
    </xf>
    <xf numFmtId="43" fontId="0" fillId="0" borderId="10" xfId="74" applyFont="1" applyBorder="1" applyAlignment="1" applyProtection="1">
      <alignment vertical="center"/>
      <protection locked="0"/>
    </xf>
    <xf numFmtId="43" fontId="8" fillId="0" borderId="10" xfId="74" applyFont="1" applyBorder="1" applyAlignment="1" applyProtection="1">
      <alignment vertical="center"/>
      <protection locked="0"/>
    </xf>
    <xf numFmtId="0" fontId="13" fillId="0" borderId="10" xfId="0" applyFont="1" applyBorder="1" applyAlignment="1" applyProtection="1">
      <alignment vertical="center"/>
      <protection locked="0"/>
    </xf>
    <xf numFmtId="0" fontId="0" fillId="0" borderId="10" xfId="0" applyFont="1" applyBorder="1" applyAlignment="1" applyProtection="1">
      <alignment horizontal="left" vertical="center"/>
      <protection locked="0"/>
    </xf>
    <xf numFmtId="0" fontId="6" fillId="0" borderId="0" xfId="55" applyFont="1" applyAlignment="1">
      <alignment horizontal="left" vertical="center"/>
      <protection/>
    </xf>
    <xf numFmtId="178" fontId="0" fillId="0" borderId="0" xfId="55" applyNumberFormat="1" applyAlignment="1">
      <alignment horizontal="right" vertical="center"/>
      <protection/>
    </xf>
    <xf numFmtId="178" fontId="0" fillId="25" borderId="0" xfId="55" applyNumberFormat="1" applyFill="1" applyAlignment="1">
      <alignment horizontal="right" vertical="center"/>
      <protection/>
    </xf>
    <xf numFmtId="0" fontId="0" fillId="25" borderId="0" xfId="0" applyFill="1" applyAlignment="1">
      <alignment/>
    </xf>
    <xf numFmtId="178" fontId="0" fillId="25" borderId="10" xfId="55" applyNumberFormat="1" applyFont="1" applyFill="1" applyBorder="1" applyAlignment="1">
      <alignment horizontal="center" vertical="center"/>
      <protection/>
    </xf>
    <xf numFmtId="178" fontId="0" fillId="0" borderId="10" xfId="55" applyNumberFormat="1" applyFont="1" applyFill="1" applyBorder="1" applyAlignment="1">
      <alignment horizontal="right" vertical="center"/>
      <protection/>
    </xf>
    <xf numFmtId="176" fontId="0" fillId="0" borderId="10" xfId="55" applyNumberFormat="1" applyFont="1" applyFill="1" applyBorder="1" applyAlignment="1">
      <alignment horizontal="right" vertical="center"/>
      <protection/>
    </xf>
    <xf numFmtId="177" fontId="0" fillId="0" borderId="10" xfId="55" applyNumberFormat="1" applyFont="1" applyFill="1" applyBorder="1" applyAlignment="1">
      <alignment horizontal="left" vertical="center"/>
      <protection/>
    </xf>
    <xf numFmtId="0" fontId="0" fillId="0" borderId="10" xfId="0" applyBorder="1" applyAlignment="1">
      <alignment horizontal="center"/>
    </xf>
    <xf numFmtId="178" fontId="0" fillId="0" borderId="10" xfId="55" applyNumberFormat="1" applyFont="1" applyFill="1" applyBorder="1" applyAlignment="1">
      <alignment horizontal="left" vertical="center"/>
      <protection/>
    </xf>
    <xf numFmtId="178" fontId="13" fillId="0" borderId="10" xfId="55" applyNumberFormat="1" applyFont="1" applyFill="1" applyBorder="1" applyAlignment="1">
      <alignment horizontal="right" vertical="center"/>
      <protection/>
    </xf>
    <xf numFmtId="176" fontId="13" fillId="0" borderId="10" xfId="55" applyNumberFormat="1" applyFont="1" applyFill="1" applyBorder="1" applyAlignment="1">
      <alignment horizontal="right" vertical="center"/>
      <protection/>
    </xf>
    <xf numFmtId="176" fontId="13" fillId="25" borderId="10" xfId="55" applyNumberFormat="1" applyFont="1" applyFill="1" applyBorder="1" applyAlignment="1">
      <alignment horizontal="right" vertical="center"/>
      <protection/>
    </xf>
    <xf numFmtId="176" fontId="0" fillId="0" borderId="10" xfId="0" applyNumberFormat="1" applyFill="1" applyBorder="1" applyAlignment="1">
      <alignment horizontal="right" vertical="center"/>
    </xf>
    <xf numFmtId="177" fontId="13" fillId="25" borderId="10" xfId="0" applyNumberFormat="1" applyFont="1" applyFill="1" applyBorder="1" applyAlignment="1">
      <alignment horizontal="left" vertical="center"/>
    </xf>
    <xf numFmtId="177" fontId="0" fillId="25" borderId="10" xfId="0" applyNumberFormat="1" applyFont="1" applyFill="1" applyBorder="1" applyAlignment="1">
      <alignment horizontal="left" vertical="center"/>
    </xf>
    <xf numFmtId="0" fontId="0" fillId="0" borderId="10" xfId="0" applyFont="1" applyBorder="1" applyAlignment="1">
      <alignment vertical="center"/>
    </xf>
    <xf numFmtId="0" fontId="0" fillId="0" borderId="10" xfId="0" applyFont="1" applyBorder="1" applyAlignment="1">
      <alignment vertical="center"/>
    </xf>
    <xf numFmtId="0" fontId="13" fillId="0" borderId="10" xfId="0" applyFont="1" applyBorder="1" applyAlignment="1">
      <alignment vertical="center"/>
    </xf>
    <xf numFmtId="0" fontId="0" fillId="0" borderId="10" xfId="0" applyFont="1" applyBorder="1" applyAlignment="1">
      <alignment horizontal="left" vertical="center"/>
    </xf>
    <xf numFmtId="0" fontId="0" fillId="0" borderId="10" xfId="0" applyBorder="1" applyAlignment="1">
      <alignment horizontal="right" vertical="center"/>
    </xf>
    <xf numFmtId="0" fontId="2" fillId="25" borderId="0" xfId="0" applyFont="1" applyFill="1" applyAlignment="1">
      <alignment horizontal="center" vertical="center"/>
    </xf>
    <xf numFmtId="178" fontId="0" fillId="0" borderId="10" xfId="0" applyNumberFormat="1" applyFill="1" applyBorder="1" applyAlignment="1">
      <alignment horizontal="right" vertical="center"/>
    </xf>
    <xf numFmtId="178" fontId="0" fillId="0" borderId="10" xfId="0" applyNumberFormat="1" applyBorder="1" applyAlignment="1">
      <alignment horizontal="right" vertical="center"/>
    </xf>
    <xf numFmtId="0" fontId="2" fillId="25" borderId="0" xfId="56" applyFont="1" applyFill="1" applyAlignment="1">
      <alignment horizontal="right" vertical="center"/>
      <protection/>
    </xf>
    <xf numFmtId="0" fontId="2" fillId="25" borderId="0" xfId="56" applyFont="1" applyFill="1" applyAlignment="1">
      <alignment horizontal="left" vertical="center"/>
      <protection/>
    </xf>
    <xf numFmtId="43" fontId="8" fillId="0" borderId="10" xfId="74" applyFont="1" applyFill="1" applyBorder="1" applyAlignment="1">
      <alignment horizontal="right" vertical="center"/>
    </xf>
    <xf numFmtId="43" fontId="8" fillId="0" borderId="10" xfId="74" applyFont="1" applyFill="1" applyBorder="1" applyAlignment="1">
      <alignment horizontal="left" vertical="center"/>
    </xf>
    <xf numFmtId="43" fontId="8" fillId="25" borderId="10" xfId="74" applyFont="1" applyFill="1" applyBorder="1" applyAlignment="1">
      <alignment horizontal="center" vertical="center"/>
    </xf>
    <xf numFmtId="43" fontId="8" fillId="0" borderId="10" xfId="74" applyFont="1" applyFill="1" applyBorder="1" applyAlignment="1">
      <alignment horizontal="center" vertical="center"/>
    </xf>
    <xf numFmtId="43" fontId="8" fillId="0" borderId="10" xfId="74" applyFont="1" applyFill="1" applyBorder="1" applyAlignment="1">
      <alignment vertical="center"/>
    </xf>
    <xf numFmtId="43" fontId="12" fillId="0" borderId="10" xfId="74" applyFont="1" applyFill="1" applyBorder="1" applyAlignment="1">
      <alignment vertical="center"/>
    </xf>
    <xf numFmtId="0" fontId="4" fillId="0" borderId="0" xfId="54" applyFont="1" applyAlignment="1">
      <alignment vertical="center"/>
      <protection/>
    </xf>
    <xf numFmtId="43" fontId="1" fillId="0" borderId="10" xfId="74" applyFont="1" applyFill="1" applyBorder="1" applyAlignment="1">
      <alignment horizontal="right" vertical="center" shrinkToFit="1"/>
    </xf>
    <xf numFmtId="0" fontId="0" fillId="25" borderId="0" xfId="0" applyFont="1" applyFill="1" applyAlignment="1">
      <alignment/>
    </xf>
    <xf numFmtId="0" fontId="4" fillId="24" borderId="0" xfId="0" applyNumberFormat="1" applyFont="1" applyFill="1" applyBorder="1" applyAlignment="1">
      <alignment/>
    </xf>
    <xf numFmtId="0" fontId="3" fillId="25" borderId="0" xfId="55" applyFont="1" applyFill="1" applyAlignment="1">
      <alignment horizontal="center" vertical="center"/>
      <protection/>
    </xf>
    <xf numFmtId="177" fontId="0" fillId="25" borderId="10" xfId="55" applyNumberFormat="1" applyFont="1" applyFill="1" applyBorder="1" applyAlignment="1" quotePrefix="1">
      <alignment horizontal="center" vertical="center"/>
      <protection/>
    </xf>
    <xf numFmtId="177" fontId="0" fillId="25" borderId="10" xfId="55" applyNumberFormat="1" applyFont="1" applyFill="1" applyBorder="1" applyAlignment="1">
      <alignment horizontal="center" vertical="center"/>
      <protection/>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49" fontId="0" fillId="0" borderId="15" xfId="0" applyNumberFormat="1" applyFont="1" applyFill="1" applyBorder="1" applyAlignment="1">
      <alignment horizontal="left" vertical="center"/>
    </xf>
    <xf numFmtId="49" fontId="0" fillId="0" borderId="16"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49" fontId="13" fillId="0" borderId="10" xfId="0" applyNumberFormat="1"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left" vertical="center"/>
    </xf>
    <xf numFmtId="49" fontId="0" fillId="25" borderId="10" xfId="0" applyNumberFormat="1" applyFont="1" applyFill="1" applyBorder="1" applyAlignment="1">
      <alignment horizontal="left" vertical="center"/>
    </xf>
    <xf numFmtId="49" fontId="0" fillId="25" borderId="10" xfId="0" applyNumberFormat="1" applyFill="1" applyBorder="1" applyAlignment="1">
      <alignment horizontal="left" vertical="center"/>
    </xf>
    <xf numFmtId="49" fontId="13" fillId="25" borderId="10" xfId="0" applyNumberFormat="1" applyFont="1" applyFill="1" applyBorder="1" applyAlignment="1">
      <alignment horizontal="left" vertical="center"/>
    </xf>
    <xf numFmtId="177" fontId="0" fillId="25" borderId="10" xfId="0" applyNumberFormat="1" applyFill="1" applyBorder="1" applyAlignment="1" quotePrefix="1">
      <alignment horizontal="center" vertical="center"/>
    </xf>
    <xf numFmtId="177" fontId="0" fillId="25" borderId="10" xfId="0" applyNumberFormat="1" applyFill="1" applyBorder="1" applyAlignment="1">
      <alignment horizontal="center" vertical="center"/>
    </xf>
    <xf numFmtId="0" fontId="3" fillId="25" borderId="0" xfId="0" applyFont="1" applyFill="1" applyAlignment="1">
      <alignment horizontal="center" vertical="center"/>
    </xf>
    <xf numFmtId="177" fontId="0" fillId="25" borderId="10" xfId="0" applyNumberFormat="1" applyFont="1" applyFill="1" applyBorder="1" applyAlignment="1">
      <alignment horizontal="center" vertical="center" wrapText="1"/>
    </xf>
    <xf numFmtId="177" fontId="0" fillId="25" borderId="10" xfId="0" applyNumberFormat="1" applyFill="1" applyBorder="1" applyAlignment="1">
      <alignment horizontal="center" vertical="center" wrapText="1"/>
    </xf>
    <xf numFmtId="0" fontId="0" fillId="0" borderId="10" xfId="0" applyBorder="1" applyAlignment="1">
      <alignment horizontal="left" vertical="center"/>
    </xf>
    <xf numFmtId="0" fontId="13" fillId="0" borderId="10" xfId="0" applyFont="1" applyBorder="1" applyAlignment="1">
      <alignment horizontal="left" vertical="center"/>
    </xf>
    <xf numFmtId="0" fontId="0" fillId="0" borderId="10" xfId="0" applyFont="1" applyBorder="1" applyAlignment="1">
      <alignment horizontal="left" vertical="center"/>
    </xf>
    <xf numFmtId="49" fontId="0" fillId="0" borderId="10" xfId="0" applyNumberFormat="1" applyFont="1" applyFill="1" applyBorder="1" applyAlignment="1">
      <alignment horizontal="left" vertical="center"/>
    </xf>
    <xf numFmtId="49" fontId="0" fillId="25" borderId="15" xfId="0" applyNumberFormat="1" applyFont="1" applyFill="1" applyBorder="1" applyAlignment="1">
      <alignment horizontal="left" vertical="center"/>
    </xf>
    <xf numFmtId="49" fontId="0" fillId="25" borderId="16" xfId="0" applyNumberFormat="1" applyFont="1" applyFill="1" applyBorder="1" applyAlignment="1">
      <alignment horizontal="left" vertical="center"/>
    </xf>
    <xf numFmtId="49" fontId="0" fillId="25" borderId="17" xfId="0" applyNumberFormat="1" applyFont="1" applyFill="1" applyBorder="1" applyAlignment="1">
      <alignment horizontal="left" vertical="center"/>
    </xf>
    <xf numFmtId="0" fontId="3" fillId="0" borderId="0" xfId="56" applyFont="1" applyFill="1" applyAlignment="1">
      <alignment horizontal="center" vertical="center"/>
      <protection/>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49" fontId="0" fillId="25" borderId="15" xfId="0" applyNumberFormat="1" applyFill="1" applyBorder="1" applyAlignment="1" applyProtection="1">
      <alignment horizontal="left" vertical="center"/>
      <protection locked="0"/>
    </xf>
    <xf numFmtId="49" fontId="0" fillId="25" borderId="16" xfId="0" applyNumberFormat="1" applyFont="1" applyFill="1" applyBorder="1" applyAlignment="1" applyProtection="1">
      <alignment horizontal="left" vertical="center"/>
      <protection locked="0"/>
    </xf>
    <xf numFmtId="49" fontId="0" fillId="25" borderId="17" xfId="0" applyNumberFormat="1" applyFont="1" applyFill="1" applyBorder="1" applyAlignment="1" applyProtection="1">
      <alignment horizontal="left" vertical="center"/>
      <protection locked="0"/>
    </xf>
    <xf numFmtId="49" fontId="13" fillId="0" borderId="10" xfId="0" applyNumberFormat="1"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49" fontId="0" fillId="25" borderId="10" xfId="0" applyNumberFormat="1" applyFont="1" applyFill="1" applyBorder="1" applyAlignment="1" applyProtection="1">
      <alignment horizontal="left" vertical="center"/>
      <protection locked="0"/>
    </xf>
    <xf numFmtId="49" fontId="0" fillId="25" borderId="10" xfId="0" applyNumberFormat="1" applyFill="1" applyBorder="1" applyAlignment="1" applyProtection="1">
      <alignment horizontal="left" vertical="center"/>
      <protection locked="0"/>
    </xf>
    <xf numFmtId="49" fontId="13" fillId="25" borderId="10" xfId="0" applyNumberFormat="1" applyFont="1" applyFill="1" applyBorder="1" applyAlignment="1" applyProtection="1">
      <alignment horizontal="left" vertical="center"/>
      <protection locked="0"/>
    </xf>
    <xf numFmtId="49" fontId="0" fillId="0" borderId="15" xfId="0" applyNumberFormat="1" applyFont="1" applyFill="1" applyBorder="1" applyAlignment="1" applyProtection="1">
      <alignment horizontal="left" vertical="center"/>
      <protection locked="0"/>
    </xf>
    <xf numFmtId="49" fontId="0" fillId="0" borderId="16" xfId="0" applyNumberFormat="1" applyFont="1" applyFill="1" applyBorder="1" applyAlignment="1" applyProtection="1">
      <alignment horizontal="left" vertical="center"/>
      <protection locked="0"/>
    </xf>
    <xf numFmtId="49" fontId="0" fillId="0" borderId="17" xfId="0" applyNumberFormat="1" applyFont="1" applyFill="1" applyBorder="1" applyAlignment="1" applyProtection="1">
      <alignment horizontal="left" vertical="center"/>
      <protection locked="0"/>
    </xf>
    <xf numFmtId="0" fontId="0"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7" fillId="25" borderId="0" xfId="0" applyFont="1" applyFill="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5" xfId="0" applyNumberFormat="1" applyFont="1" applyFill="1" applyBorder="1" applyAlignment="1" applyProtection="1">
      <alignment horizontal="center" vertical="center" wrapText="1"/>
      <protection locked="0"/>
    </xf>
    <xf numFmtId="0" fontId="0" fillId="0" borderId="16"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 fillId="0" borderId="11" xfId="54" applyFont="1" applyFill="1" applyBorder="1" applyAlignment="1">
      <alignment horizontal="center" vertical="center" wrapText="1" shrinkToFit="1"/>
      <protection/>
    </xf>
    <xf numFmtId="0" fontId="2" fillId="0" borderId="10" xfId="54" applyFont="1" applyFill="1" applyBorder="1" applyAlignment="1">
      <alignment horizontal="center" vertical="center" wrapText="1" shrinkToFit="1"/>
      <protection/>
    </xf>
    <xf numFmtId="0" fontId="2" fillId="0" borderId="13" xfId="54" applyFont="1" applyFill="1" applyBorder="1" applyAlignment="1">
      <alignment horizontal="center" vertical="center" wrapText="1" shrinkToFit="1"/>
      <protection/>
    </xf>
    <xf numFmtId="0" fontId="9" fillId="24" borderId="0" xfId="54" applyNumberFormat="1" applyFont="1" applyFill="1" applyAlignment="1">
      <alignment horizontal="left" vertical="center"/>
      <protection/>
    </xf>
    <xf numFmtId="0" fontId="2" fillId="0" borderId="18" xfId="54" applyFont="1" applyFill="1" applyBorder="1" applyAlignment="1">
      <alignment horizontal="center" vertical="center" shrinkToFit="1"/>
      <protection/>
    </xf>
    <xf numFmtId="0" fontId="2" fillId="0" borderId="19" xfId="54" applyFont="1" applyFill="1" applyBorder="1" applyAlignment="1">
      <alignment horizontal="center" vertical="center" shrinkToFit="1"/>
      <protection/>
    </xf>
    <xf numFmtId="0" fontId="2" fillId="0" borderId="20" xfId="54" applyFont="1" applyFill="1" applyBorder="1" applyAlignment="1">
      <alignment horizontal="center" vertical="center" shrinkToFit="1"/>
      <protection/>
    </xf>
    <xf numFmtId="0" fontId="2" fillId="0" borderId="21" xfId="54" applyFont="1" applyFill="1" applyBorder="1" applyAlignment="1">
      <alignment horizontal="center" vertical="center" shrinkToFit="1"/>
      <protection/>
    </xf>
    <xf numFmtId="0" fontId="2" fillId="0" borderId="12" xfId="54" applyFont="1" applyFill="1" applyBorder="1" applyAlignment="1">
      <alignment horizontal="center" vertical="center" shrinkToFit="1"/>
      <protection/>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7" fillId="25" borderId="0" xfId="0" applyFont="1" applyFill="1" applyAlignment="1">
      <alignment horizontal="center"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3" fillId="24" borderId="0" xfId="0" applyNumberFormat="1" applyFont="1" applyFill="1" applyBorder="1" applyAlignment="1">
      <alignment horizontal="center"/>
    </xf>
    <xf numFmtId="0" fontId="4" fillId="0" borderId="0" xfId="0" applyFont="1" applyFill="1" applyBorder="1" applyAlignment="1">
      <alignment horizontal="left" vertical="center" wrapText="1" shrinkToFit="1"/>
    </xf>
    <xf numFmtId="0" fontId="4" fillId="0" borderId="10" xfId="0" applyNumberFormat="1" applyFont="1" applyFill="1" applyBorder="1" applyAlignment="1">
      <alignment horizontal="center" vertical="center" shrinkToFit="1"/>
    </xf>
    <xf numFmtId="177" fontId="0" fillId="25" borderId="10" xfId="56" applyNumberFormat="1" applyFont="1" applyFill="1" applyBorder="1" applyAlignment="1" quotePrefix="1">
      <alignment horizontal="center" vertical="center"/>
      <protection/>
    </xf>
    <xf numFmtId="177" fontId="0" fillId="25" borderId="10" xfId="56" applyNumberFormat="1" applyFont="1" applyFill="1" applyBorder="1" applyAlignment="1">
      <alignment horizontal="center" vertical="center"/>
      <protection/>
    </xf>
    <xf numFmtId="177" fontId="8" fillId="0" borderId="10" xfId="56" applyNumberFormat="1" applyFont="1" applyFill="1" applyBorder="1" applyAlignment="1" quotePrefix="1">
      <alignment horizontal="left" vertical="center"/>
      <protection/>
    </xf>
    <xf numFmtId="177" fontId="8" fillId="25" borderId="10" xfId="56" applyNumberFormat="1" applyFont="1" applyFill="1" applyBorder="1" applyAlignment="1">
      <alignment horizontal="left" vertical="center"/>
      <protection/>
    </xf>
    <xf numFmtId="177" fontId="8" fillId="0" borderId="10" xfId="56" applyNumberFormat="1" applyFont="1" applyFill="1" applyBorder="1" applyAlignment="1">
      <alignment horizontal="left" vertical="center"/>
      <protection/>
    </xf>
    <xf numFmtId="177" fontId="12" fillId="0" borderId="10" xfId="56" applyNumberFormat="1" applyFont="1" applyFill="1" applyBorder="1" applyAlignment="1" quotePrefix="1">
      <alignment horizontal="center" vertical="center"/>
      <protection/>
    </xf>
    <xf numFmtId="177" fontId="8" fillId="0" borderId="10" xfId="56" applyNumberFormat="1" applyFont="1" applyFill="1" applyBorder="1" applyAlignment="1">
      <alignment horizontal="center" vertical="center"/>
      <protection/>
    </xf>
    <xf numFmtId="177" fontId="12" fillId="25" borderId="10" xfId="56" applyNumberFormat="1" applyFont="1" applyFill="1" applyBorder="1" applyAlignment="1" quotePrefix="1">
      <alignment horizontal="center"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3"/>
  <sheetViews>
    <sheetView tabSelected="1" zoomScaleSheetLayoutView="100" zoomScalePageLayoutView="0" workbookViewId="0" topLeftCell="A1">
      <selection activeCell="A35" sqref="A35"/>
    </sheetView>
  </sheetViews>
  <sheetFormatPr defaultColWidth="9.00390625" defaultRowHeight="14.25"/>
  <cols>
    <col min="1" max="1" width="41.625" style="70" customWidth="1"/>
    <col min="2" max="2" width="4.625" style="70" customWidth="1"/>
    <col min="3" max="3" width="12.625" style="70" customWidth="1"/>
    <col min="4" max="4" width="41.625" style="70" customWidth="1"/>
    <col min="5" max="5" width="4.625" style="71" customWidth="1"/>
    <col min="6" max="6" width="12.625" style="71" customWidth="1"/>
    <col min="7" max="8" width="9.00390625" style="72" customWidth="1"/>
    <col min="9" max="16384" width="9.00390625" style="70" customWidth="1"/>
  </cols>
  <sheetData>
    <row r="1" spans="1:3" ht="14.25">
      <c r="A1" s="116"/>
      <c r="C1" s="117"/>
    </row>
    <row r="2" spans="1:8" s="68" customFormat="1" ht="18" customHeight="1">
      <c r="A2" s="152" t="s">
        <v>0</v>
      </c>
      <c r="B2" s="152"/>
      <c r="C2" s="152"/>
      <c r="D2" s="152"/>
      <c r="E2" s="152"/>
      <c r="F2" s="152"/>
      <c r="G2" s="73"/>
      <c r="H2" s="73"/>
    </row>
    <row r="3" spans="1:6" ht="15.75" customHeight="1">
      <c r="A3" s="74"/>
      <c r="B3" s="74"/>
      <c r="C3" s="118"/>
      <c r="D3" s="74"/>
      <c r="F3" s="26" t="s">
        <v>356</v>
      </c>
    </row>
    <row r="4" spans="1:6" ht="15.75" customHeight="1">
      <c r="A4" s="119" t="s">
        <v>333</v>
      </c>
      <c r="B4" s="74"/>
      <c r="C4" s="118"/>
      <c r="D4" s="74"/>
      <c r="F4" s="26" t="s">
        <v>1</v>
      </c>
    </row>
    <row r="5" spans="1:8" s="69" customFormat="1" ht="18" customHeight="1">
      <c r="A5" s="153" t="s">
        <v>2</v>
      </c>
      <c r="B5" s="154"/>
      <c r="C5" s="154"/>
      <c r="D5" s="153" t="s">
        <v>3</v>
      </c>
      <c r="E5" s="154"/>
      <c r="F5" s="154"/>
      <c r="G5" s="76"/>
      <c r="H5" s="76"/>
    </row>
    <row r="6" spans="1:8" s="69" customFormat="1" ht="18" customHeight="1">
      <c r="A6" s="82" t="s">
        <v>4</v>
      </c>
      <c r="B6" s="82" t="s">
        <v>5</v>
      </c>
      <c r="C6" s="120" t="s">
        <v>6</v>
      </c>
      <c r="D6" s="82" t="s">
        <v>4</v>
      </c>
      <c r="E6" s="77" t="s">
        <v>5</v>
      </c>
      <c r="F6" s="75" t="s">
        <v>6</v>
      </c>
      <c r="G6" s="76"/>
      <c r="H6" s="76"/>
    </row>
    <row r="7" spans="1:8" s="69" customFormat="1" ht="18" customHeight="1">
      <c r="A7" s="82" t="s">
        <v>7</v>
      </c>
      <c r="B7" s="78"/>
      <c r="C7" s="120" t="s">
        <v>8</v>
      </c>
      <c r="D7" s="82" t="s">
        <v>7</v>
      </c>
      <c r="E7" s="77"/>
      <c r="F7" s="79" t="s">
        <v>9</v>
      </c>
      <c r="G7" s="76"/>
      <c r="H7" s="76"/>
    </row>
    <row r="8" spans="1:8" s="69" customFormat="1" ht="18" customHeight="1">
      <c r="A8" s="83" t="s">
        <v>10</v>
      </c>
      <c r="B8" s="79" t="s">
        <v>8</v>
      </c>
      <c r="C8" s="121">
        <v>5104.79</v>
      </c>
      <c r="D8" s="83" t="s">
        <v>11</v>
      </c>
      <c r="E8" s="79" t="s">
        <v>12</v>
      </c>
      <c r="F8" s="122"/>
      <c r="G8" s="76"/>
      <c r="H8" s="76"/>
    </row>
    <row r="9" spans="1:8" s="69" customFormat="1" ht="18" customHeight="1">
      <c r="A9" s="53" t="s">
        <v>13</v>
      </c>
      <c r="B9" s="79" t="s">
        <v>9</v>
      </c>
      <c r="C9" s="121"/>
      <c r="D9" s="83" t="s">
        <v>14</v>
      </c>
      <c r="E9" s="79" t="s">
        <v>15</v>
      </c>
      <c r="F9" s="122"/>
      <c r="G9" s="76"/>
      <c r="H9" s="76"/>
    </row>
    <row r="10" spans="1:8" s="69" customFormat="1" ht="18" customHeight="1">
      <c r="A10" s="83" t="s">
        <v>16</v>
      </c>
      <c r="B10" s="79" t="s">
        <v>17</v>
      </c>
      <c r="C10" s="121"/>
      <c r="D10" s="83" t="s">
        <v>18</v>
      </c>
      <c r="E10" s="79" t="s">
        <v>19</v>
      </c>
      <c r="F10" s="122"/>
      <c r="G10" s="76"/>
      <c r="H10" s="76"/>
    </row>
    <row r="11" spans="1:8" s="69" customFormat="1" ht="18" customHeight="1">
      <c r="A11" s="83" t="s">
        <v>20</v>
      </c>
      <c r="B11" s="79" t="s">
        <v>21</v>
      </c>
      <c r="C11" s="121"/>
      <c r="D11" s="83" t="s">
        <v>22</v>
      </c>
      <c r="E11" s="79" t="s">
        <v>23</v>
      </c>
      <c r="F11" s="122">
        <v>4391.42</v>
      </c>
      <c r="G11" s="76"/>
      <c r="H11" s="76"/>
    </row>
    <row r="12" spans="1:8" s="69" customFormat="1" ht="18" customHeight="1">
      <c r="A12" s="83" t="s">
        <v>24</v>
      </c>
      <c r="B12" s="79" t="s">
        <v>25</v>
      </c>
      <c r="C12" s="121"/>
      <c r="D12" s="83" t="s">
        <v>26</v>
      </c>
      <c r="E12" s="79" t="s">
        <v>27</v>
      </c>
      <c r="F12" s="122">
        <v>53.5</v>
      </c>
      <c r="G12" s="76"/>
      <c r="H12" s="76"/>
    </row>
    <row r="13" spans="1:8" s="69" customFormat="1" ht="18" customHeight="1">
      <c r="A13" s="83" t="s">
        <v>28</v>
      </c>
      <c r="B13" s="79" t="s">
        <v>29</v>
      </c>
      <c r="C13" s="121"/>
      <c r="D13" s="83" t="s">
        <v>30</v>
      </c>
      <c r="E13" s="79" t="s">
        <v>31</v>
      </c>
      <c r="F13" s="122"/>
      <c r="G13" s="76"/>
      <c r="H13" s="76"/>
    </row>
    <row r="14" spans="1:8" s="69" customFormat="1" ht="18" customHeight="1">
      <c r="A14" s="83" t="s">
        <v>32</v>
      </c>
      <c r="B14" s="79" t="s">
        <v>33</v>
      </c>
      <c r="C14" s="121">
        <v>33.11</v>
      </c>
      <c r="D14" s="123" t="s">
        <v>357</v>
      </c>
      <c r="E14" s="124">
        <v>23</v>
      </c>
      <c r="F14" s="122"/>
      <c r="G14" s="76"/>
      <c r="H14" s="76"/>
    </row>
    <row r="15" spans="1:8" s="69" customFormat="1" ht="18" customHeight="1">
      <c r="A15" s="83"/>
      <c r="B15" s="79"/>
      <c r="C15" s="121"/>
      <c r="D15" s="123" t="s">
        <v>358</v>
      </c>
      <c r="E15" s="124">
        <v>24</v>
      </c>
      <c r="F15" s="122">
        <v>585.15</v>
      </c>
      <c r="G15" s="76"/>
      <c r="H15" s="76"/>
    </row>
    <row r="16" spans="1:8" s="69" customFormat="1" ht="18" customHeight="1">
      <c r="A16" s="83"/>
      <c r="B16" s="79"/>
      <c r="C16" s="121"/>
      <c r="D16" s="123" t="s">
        <v>359</v>
      </c>
      <c r="E16" s="124">
        <v>25</v>
      </c>
      <c r="F16" s="122">
        <v>66.08</v>
      </c>
      <c r="G16" s="76"/>
      <c r="H16" s="76"/>
    </row>
    <row r="17" spans="1:8" s="69" customFormat="1" ht="18" customHeight="1">
      <c r="A17" s="83"/>
      <c r="B17" s="79"/>
      <c r="C17" s="121"/>
      <c r="D17" s="123" t="s">
        <v>360</v>
      </c>
      <c r="E17" s="124">
        <v>26</v>
      </c>
      <c r="F17" s="122"/>
      <c r="G17" s="76"/>
      <c r="H17" s="76"/>
    </row>
    <row r="18" spans="1:8" s="69" customFormat="1" ht="18" customHeight="1">
      <c r="A18" s="83"/>
      <c r="B18" s="79"/>
      <c r="C18" s="121"/>
      <c r="D18" s="123" t="s">
        <v>361</v>
      </c>
      <c r="E18" s="124">
        <v>27</v>
      </c>
      <c r="F18" s="122">
        <v>265.94</v>
      </c>
      <c r="G18" s="76"/>
      <c r="H18" s="76"/>
    </row>
    <row r="19" spans="1:8" s="69" customFormat="1" ht="18" customHeight="1">
      <c r="A19" s="83"/>
      <c r="B19" s="79"/>
      <c r="C19" s="121"/>
      <c r="D19" s="123" t="s">
        <v>362</v>
      </c>
      <c r="E19" s="124">
        <v>28</v>
      </c>
      <c r="F19" s="122"/>
      <c r="G19" s="76"/>
      <c r="H19" s="76"/>
    </row>
    <row r="20" spans="1:8" s="69" customFormat="1" ht="18" customHeight="1">
      <c r="A20" s="77"/>
      <c r="B20" s="78" t="s">
        <v>35</v>
      </c>
      <c r="C20" s="125"/>
      <c r="D20" s="123" t="s">
        <v>363</v>
      </c>
      <c r="E20" s="124">
        <v>29</v>
      </c>
      <c r="F20" s="122">
        <v>257.31</v>
      </c>
      <c r="G20" s="76"/>
      <c r="H20" s="76"/>
    </row>
    <row r="21" spans="1:8" s="69" customFormat="1" ht="18" customHeight="1">
      <c r="A21" s="84" t="s">
        <v>37</v>
      </c>
      <c r="B21" s="78" t="s">
        <v>38</v>
      </c>
      <c r="C21" s="126">
        <f>SUM(C8:C20)</f>
        <v>5137.9</v>
      </c>
      <c r="D21" s="84" t="s">
        <v>39</v>
      </c>
      <c r="E21" s="124">
        <v>30</v>
      </c>
      <c r="F21" s="127">
        <f>SUM(F8:F20)</f>
        <v>5619.4</v>
      </c>
      <c r="G21" s="76"/>
      <c r="H21" s="76"/>
    </row>
    <row r="22" spans="1:8" s="69" customFormat="1" ht="18" customHeight="1">
      <c r="A22" s="53" t="s">
        <v>41</v>
      </c>
      <c r="B22" s="78" t="s">
        <v>42</v>
      </c>
      <c r="C22" s="121"/>
      <c r="D22" s="53" t="s">
        <v>43</v>
      </c>
      <c r="E22" s="124">
        <v>31</v>
      </c>
      <c r="F22" s="122"/>
      <c r="G22" s="76"/>
      <c r="H22" s="76"/>
    </row>
    <row r="23" spans="1:9" ht="18" customHeight="1">
      <c r="A23" s="53" t="s">
        <v>45</v>
      </c>
      <c r="B23" s="78" t="s">
        <v>46</v>
      </c>
      <c r="C23" s="121">
        <v>1511.86</v>
      </c>
      <c r="D23" s="53" t="s">
        <v>47</v>
      </c>
      <c r="E23" s="124">
        <v>32</v>
      </c>
      <c r="F23" s="122"/>
      <c r="G23" s="76"/>
      <c r="H23" s="76"/>
      <c r="I23" s="69"/>
    </row>
    <row r="24" spans="1:9" ht="14.25">
      <c r="A24" s="53" t="s">
        <v>49</v>
      </c>
      <c r="B24" s="78" t="s">
        <v>50</v>
      </c>
      <c r="C24" s="121">
        <v>1509.63</v>
      </c>
      <c r="D24" s="53" t="s">
        <v>51</v>
      </c>
      <c r="E24" s="124">
        <v>33</v>
      </c>
      <c r="F24" s="122"/>
      <c r="G24" s="76"/>
      <c r="H24" s="76"/>
      <c r="I24" s="69"/>
    </row>
    <row r="25" spans="1:9" ht="14.25">
      <c r="A25" s="80"/>
      <c r="B25" s="78" t="s">
        <v>53</v>
      </c>
      <c r="C25" s="121"/>
      <c r="D25" s="53" t="s">
        <v>54</v>
      </c>
      <c r="E25" s="124">
        <v>34</v>
      </c>
      <c r="F25" s="122">
        <v>1030.36</v>
      </c>
      <c r="G25" s="76"/>
      <c r="H25" s="76"/>
      <c r="I25" s="69"/>
    </row>
    <row r="26" spans="1:9" ht="14.25">
      <c r="A26" s="53"/>
      <c r="B26" s="78" t="s">
        <v>56</v>
      </c>
      <c r="C26" s="121"/>
      <c r="D26" s="53" t="s">
        <v>49</v>
      </c>
      <c r="E26" s="124">
        <v>35</v>
      </c>
      <c r="F26" s="122">
        <v>1025.38</v>
      </c>
      <c r="G26" s="76"/>
      <c r="H26" s="76"/>
      <c r="I26" s="69"/>
    </row>
    <row r="27" spans="1:9" ht="14.25">
      <c r="A27" s="80"/>
      <c r="B27" s="78" t="s">
        <v>58</v>
      </c>
      <c r="C27" s="121"/>
      <c r="D27" s="53"/>
      <c r="E27" s="124">
        <v>36</v>
      </c>
      <c r="F27" s="122"/>
      <c r="G27" s="76"/>
      <c r="H27" s="76"/>
      <c r="I27" s="69"/>
    </row>
    <row r="28" spans="1:6" ht="14.25">
      <c r="A28" s="81" t="s">
        <v>60</v>
      </c>
      <c r="B28" s="78" t="s">
        <v>61</v>
      </c>
      <c r="C28" s="126">
        <v>6649.76</v>
      </c>
      <c r="D28" s="81" t="s">
        <v>60</v>
      </c>
      <c r="E28" s="124">
        <v>37</v>
      </c>
      <c r="F28" s="128">
        <v>6649.76</v>
      </c>
    </row>
    <row r="29" spans="1:3" ht="14.25">
      <c r="A29" s="54"/>
      <c r="C29" s="117"/>
    </row>
    <row r="30" spans="1:3" ht="14.25">
      <c r="A30" s="63"/>
      <c r="C30" s="117"/>
    </row>
    <row r="31" spans="1:3" ht="14.25">
      <c r="A31" s="14"/>
      <c r="C31" s="117"/>
    </row>
    <row r="32" ht="14.25">
      <c r="C32" s="117"/>
    </row>
    <row r="33" ht="14.25">
      <c r="C33" s="117"/>
    </row>
  </sheetData>
  <sheetProtection/>
  <mergeCells count="3">
    <mergeCell ref="A2:F2"/>
    <mergeCell ref="A5:C5"/>
    <mergeCell ref="D5:F5"/>
  </mergeCells>
  <printOptions horizontalCentered="1"/>
  <pageMargins left="0.39305555555555555" right="0.39305555555555555" top="0.7868055555555555" bottom="0.9840277777777777" header="0.5111111111111111" footer="0.5111111111111111"/>
  <pageSetup horizontalDpi="300" verticalDpi="300" orientation="landscape" paperSize="9" r:id="rId1"/>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2:K23"/>
  <sheetViews>
    <sheetView zoomScaleSheetLayoutView="160" zoomScalePageLayoutView="0" workbookViewId="0" topLeftCell="A1">
      <selection activeCell="D12" sqref="D12"/>
    </sheetView>
  </sheetViews>
  <sheetFormatPr defaultColWidth="9.00390625" defaultRowHeight="14.25"/>
  <cols>
    <col min="1" max="3" width="3.625" style="45" customWidth="1"/>
    <col min="4" max="4" width="35.25390625" style="45" customWidth="1"/>
    <col min="5" max="6" width="13.625" style="45" customWidth="1"/>
    <col min="7" max="10" width="10.875" style="45" customWidth="1"/>
    <col min="11" max="11" width="13.625" style="45" customWidth="1"/>
    <col min="12" max="16384" width="9.00390625" style="45" customWidth="1"/>
  </cols>
  <sheetData>
    <row r="2" spans="1:11" s="57" customFormat="1" ht="23.25" customHeight="1">
      <c r="A2" s="173" t="s">
        <v>63</v>
      </c>
      <c r="B2" s="173"/>
      <c r="C2" s="173"/>
      <c r="D2" s="173"/>
      <c r="E2" s="173"/>
      <c r="F2" s="173"/>
      <c r="G2" s="173"/>
      <c r="H2" s="173"/>
      <c r="I2" s="173"/>
      <c r="J2" s="173"/>
      <c r="K2" s="173"/>
    </row>
    <row r="3" spans="1:11" ht="15.75" customHeight="1">
      <c r="A3" s="60"/>
      <c r="B3" s="60"/>
      <c r="C3" s="60"/>
      <c r="D3" s="60"/>
      <c r="E3" s="60"/>
      <c r="F3" s="60"/>
      <c r="G3" s="60"/>
      <c r="H3" s="60"/>
      <c r="I3" s="60"/>
      <c r="J3" s="60"/>
      <c r="K3" s="64" t="s">
        <v>64</v>
      </c>
    </row>
    <row r="4" spans="1:11" ht="15.75" customHeight="1">
      <c r="A4" s="119" t="s">
        <v>333</v>
      </c>
      <c r="B4" s="60"/>
      <c r="C4" s="60"/>
      <c r="D4" s="60"/>
      <c r="E4" s="60"/>
      <c r="F4" s="60"/>
      <c r="G4" s="60"/>
      <c r="H4" s="60"/>
      <c r="I4" s="60"/>
      <c r="J4" s="60"/>
      <c r="K4" s="64" t="s">
        <v>1</v>
      </c>
    </row>
    <row r="5" spans="1:11" s="58" customFormat="1" ht="40.5" customHeight="1">
      <c r="A5" s="174" t="s">
        <v>65</v>
      </c>
      <c r="B5" s="175"/>
      <c r="C5" s="175"/>
      <c r="D5" s="61" t="s">
        <v>66</v>
      </c>
      <c r="E5" s="85" t="s">
        <v>37</v>
      </c>
      <c r="F5" s="86" t="s">
        <v>67</v>
      </c>
      <c r="G5" s="85" t="s">
        <v>68</v>
      </c>
      <c r="H5" s="87" t="s">
        <v>69</v>
      </c>
      <c r="I5" s="87" t="s">
        <v>70</v>
      </c>
      <c r="J5" s="86" t="s">
        <v>71</v>
      </c>
      <c r="K5" s="88" t="s">
        <v>72</v>
      </c>
    </row>
    <row r="6" spans="1:11" ht="24" customHeight="1">
      <c r="A6" s="171" t="s">
        <v>73</v>
      </c>
      <c r="B6" s="171" t="s">
        <v>74</v>
      </c>
      <c r="C6" s="171" t="s">
        <v>75</v>
      </c>
      <c r="D6" s="89" t="s">
        <v>76</v>
      </c>
      <c r="E6" s="89" t="s">
        <v>8</v>
      </c>
      <c r="F6" s="89" t="s">
        <v>9</v>
      </c>
      <c r="G6" s="89" t="s">
        <v>17</v>
      </c>
      <c r="H6" s="89" t="s">
        <v>21</v>
      </c>
      <c r="I6" s="89" t="s">
        <v>25</v>
      </c>
      <c r="J6" s="89" t="s">
        <v>29</v>
      </c>
      <c r="K6" s="89" t="s">
        <v>33</v>
      </c>
    </row>
    <row r="7" spans="1:11" ht="24" customHeight="1">
      <c r="A7" s="172"/>
      <c r="B7" s="172"/>
      <c r="C7" s="172"/>
      <c r="D7" s="89" t="s">
        <v>77</v>
      </c>
      <c r="E7" s="129">
        <f>E8+E13+E17+E20+E10</f>
        <v>5137.9</v>
      </c>
      <c r="F7" s="129">
        <f>F8+F13+F17+F20+F10</f>
        <v>5104.789999999999</v>
      </c>
      <c r="G7" s="129"/>
      <c r="H7" s="129"/>
      <c r="I7" s="129"/>
      <c r="J7" s="129"/>
      <c r="K7" s="129">
        <v>33.11</v>
      </c>
    </row>
    <row r="8" spans="1:11" ht="19.5" customHeight="1">
      <c r="A8" s="170">
        <v>204</v>
      </c>
      <c r="B8" s="170"/>
      <c r="C8" s="170"/>
      <c r="D8" s="130" t="s">
        <v>334</v>
      </c>
      <c r="E8" s="129">
        <f>E9</f>
        <v>4174.19</v>
      </c>
      <c r="F8" s="129">
        <f>F9</f>
        <v>4141.08</v>
      </c>
      <c r="G8" s="129"/>
      <c r="H8" s="129"/>
      <c r="I8" s="129"/>
      <c r="J8" s="129"/>
      <c r="K8" s="129">
        <v>33.11</v>
      </c>
    </row>
    <row r="9" spans="1:11" ht="19.5" customHeight="1">
      <c r="A9" s="168" t="s">
        <v>335</v>
      </c>
      <c r="B9" s="169"/>
      <c r="C9" s="169"/>
      <c r="D9" s="131" t="s">
        <v>336</v>
      </c>
      <c r="E9" s="129">
        <v>4174.19</v>
      </c>
      <c r="F9" s="129">
        <v>4141.08</v>
      </c>
      <c r="G9" s="129"/>
      <c r="H9" s="129"/>
      <c r="I9" s="129"/>
      <c r="J9" s="129"/>
      <c r="K9" s="129">
        <v>33.11</v>
      </c>
    </row>
    <row r="10" spans="1:11" ht="19.5" customHeight="1">
      <c r="A10" s="170" t="s">
        <v>337</v>
      </c>
      <c r="B10" s="170"/>
      <c r="C10" s="170"/>
      <c r="D10" s="131" t="s">
        <v>338</v>
      </c>
      <c r="E10" s="129">
        <v>53.5</v>
      </c>
      <c r="F10" s="129">
        <v>53.5</v>
      </c>
      <c r="G10" s="129"/>
      <c r="H10" s="129"/>
      <c r="I10" s="129"/>
      <c r="J10" s="129"/>
      <c r="K10" s="129"/>
    </row>
    <row r="11" spans="1:11" ht="19.5" customHeight="1">
      <c r="A11" s="168" t="s">
        <v>339</v>
      </c>
      <c r="B11" s="169"/>
      <c r="C11" s="169"/>
      <c r="D11" s="131" t="s">
        <v>340</v>
      </c>
      <c r="E11" s="129">
        <v>53.5</v>
      </c>
      <c r="F11" s="129">
        <v>53.5</v>
      </c>
      <c r="G11" s="129"/>
      <c r="H11" s="129"/>
      <c r="I11" s="129"/>
      <c r="J11" s="129"/>
      <c r="K11" s="129"/>
    </row>
    <row r="12" spans="1:11" ht="19.5" customHeight="1">
      <c r="A12" s="168" t="s">
        <v>341</v>
      </c>
      <c r="B12" s="169"/>
      <c r="C12" s="169"/>
      <c r="D12" s="131" t="s">
        <v>342</v>
      </c>
      <c r="E12" s="129">
        <v>53.5</v>
      </c>
      <c r="F12" s="129">
        <v>53.5</v>
      </c>
      <c r="G12" s="129"/>
      <c r="H12" s="129"/>
      <c r="I12" s="129"/>
      <c r="J12" s="129"/>
      <c r="K12" s="129"/>
    </row>
    <row r="13" spans="1:11" ht="19.5" customHeight="1">
      <c r="A13" s="170" t="s">
        <v>343</v>
      </c>
      <c r="B13" s="170"/>
      <c r="C13" s="170"/>
      <c r="D13" s="130" t="s">
        <v>344</v>
      </c>
      <c r="E13" s="129">
        <f>E14</f>
        <v>585.15</v>
      </c>
      <c r="F13" s="129">
        <f>F14</f>
        <v>585.15</v>
      </c>
      <c r="G13" s="129"/>
      <c r="H13" s="129"/>
      <c r="I13" s="129"/>
      <c r="J13" s="129"/>
      <c r="K13" s="129"/>
    </row>
    <row r="14" spans="1:11" ht="19.5" customHeight="1">
      <c r="A14" s="161">
        <v>20805</v>
      </c>
      <c r="B14" s="162"/>
      <c r="C14" s="163"/>
      <c r="D14" s="132" t="s">
        <v>345</v>
      </c>
      <c r="E14" s="133">
        <f>SUM(E15:E16)</f>
        <v>585.15</v>
      </c>
      <c r="F14" s="133">
        <f>SUM(F15:F16)</f>
        <v>585.15</v>
      </c>
      <c r="G14" s="133"/>
      <c r="H14" s="133"/>
      <c r="I14" s="133"/>
      <c r="J14" s="133"/>
      <c r="K14" s="133"/>
    </row>
    <row r="15" spans="1:11" ht="19.5" customHeight="1">
      <c r="A15" s="161">
        <v>2080501</v>
      </c>
      <c r="B15" s="162"/>
      <c r="C15" s="163"/>
      <c r="D15" s="132" t="s">
        <v>346</v>
      </c>
      <c r="E15" s="133">
        <v>465.88</v>
      </c>
      <c r="F15" s="133">
        <v>465.88</v>
      </c>
      <c r="G15" s="133"/>
      <c r="H15" s="133"/>
      <c r="I15" s="133"/>
      <c r="J15" s="133"/>
      <c r="K15" s="133"/>
    </row>
    <row r="16" spans="1:11" ht="19.5" customHeight="1">
      <c r="A16" s="161">
        <v>2080505</v>
      </c>
      <c r="B16" s="162"/>
      <c r="C16" s="163"/>
      <c r="D16" s="132" t="s">
        <v>347</v>
      </c>
      <c r="E16" s="133">
        <v>119.27</v>
      </c>
      <c r="F16" s="133">
        <v>119.27</v>
      </c>
      <c r="G16" s="133"/>
      <c r="H16" s="133"/>
      <c r="I16" s="133"/>
      <c r="J16" s="133"/>
      <c r="K16" s="133"/>
    </row>
    <row r="17" spans="1:11" ht="19.5" customHeight="1">
      <c r="A17" s="164" t="s">
        <v>348</v>
      </c>
      <c r="B17" s="164"/>
      <c r="C17" s="164"/>
      <c r="D17" s="134" t="s">
        <v>349</v>
      </c>
      <c r="E17" s="133">
        <v>66.08</v>
      </c>
      <c r="F17" s="133">
        <v>66.08</v>
      </c>
      <c r="G17" s="133"/>
      <c r="H17" s="133"/>
      <c r="I17" s="133"/>
      <c r="J17" s="133"/>
      <c r="K17" s="133"/>
    </row>
    <row r="18" spans="1:11" ht="19.5" customHeight="1">
      <c r="A18" s="155">
        <v>21005</v>
      </c>
      <c r="B18" s="156"/>
      <c r="C18" s="157"/>
      <c r="D18" s="132" t="s">
        <v>350</v>
      </c>
      <c r="E18" s="133">
        <v>66.08</v>
      </c>
      <c r="F18" s="133">
        <v>66.08</v>
      </c>
      <c r="G18" s="133"/>
      <c r="H18" s="133"/>
      <c r="I18" s="133"/>
      <c r="J18" s="133"/>
      <c r="K18" s="133"/>
    </row>
    <row r="19" spans="1:11" ht="19.5" customHeight="1">
      <c r="A19" s="155">
        <v>2100501</v>
      </c>
      <c r="B19" s="156"/>
      <c r="C19" s="157"/>
      <c r="D19" s="132" t="s">
        <v>351</v>
      </c>
      <c r="E19" s="133">
        <v>66.08</v>
      </c>
      <c r="F19" s="133">
        <v>66.08</v>
      </c>
      <c r="G19" s="133"/>
      <c r="H19" s="133"/>
      <c r="I19" s="133"/>
      <c r="J19" s="133"/>
      <c r="K19" s="133"/>
    </row>
    <row r="20" spans="1:11" ht="19.5" customHeight="1">
      <c r="A20" s="165">
        <v>221</v>
      </c>
      <c r="B20" s="166"/>
      <c r="C20" s="167"/>
      <c r="D20" s="134" t="s">
        <v>352</v>
      </c>
      <c r="E20" s="133">
        <f>E21</f>
        <v>258.98</v>
      </c>
      <c r="F20" s="133">
        <f>F21</f>
        <v>258.98</v>
      </c>
      <c r="G20" s="133"/>
      <c r="H20" s="133"/>
      <c r="I20" s="133"/>
      <c r="J20" s="133"/>
      <c r="K20" s="133"/>
    </row>
    <row r="21" spans="1:11" ht="19.5" customHeight="1">
      <c r="A21" s="155">
        <v>22102</v>
      </c>
      <c r="B21" s="156"/>
      <c r="C21" s="157"/>
      <c r="D21" s="132" t="s">
        <v>353</v>
      </c>
      <c r="E21" s="133">
        <f>SUM(E22:E23)</f>
        <v>258.98</v>
      </c>
      <c r="F21" s="133">
        <f>SUM(F22:F23)</f>
        <v>258.98</v>
      </c>
      <c r="G21" s="133"/>
      <c r="H21" s="133"/>
      <c r="I21" s="133"/>
      <c r="J21" s="133"/>
      <c r="K21" s="133"/>
    </row>
    <row r="22" spans="1:11" ht="19.5" customHeight="1">
      <c r="A22" s="158">
        <v>2210201</v>
      </c>
      <c r="B22" s="159"/>
      <c r="C22" s="160"/>
      <c r="D22" s="135" t="s">
        <v>354</v>
      </c>
      <c r="E22" s="136">
        <v>247.52</v>
      </c>
      <c r="F22" s="136">
        <v>247.52</v>
      </c>
      <c r="G22" s="136"/>
      <c r="H22" s="136"/>
      <c r="I22" s="136"/>
      <c r="J22" s="136"/>
      <c r="K22" s="136"/>
    </row>
    <row r="23" spans="1:11" ht="19.5" customHeight="1">
      <c r="A23" s="158">
        <v>2210203</v>
      </c>
      <c r="B23" s="159"/>
      <c r="C23" s="160"/>
      <c r="D23" s="135" t="s">
        <v>355</v>
      </c>
      <c r="E23" s="136">
        <v>11.46</v>
      </c>
      <c r="F23" s="136">
        <v>11.46</v>
      </c>
      <c r="G23" s="136"/>
      <c r="H23" s="136"/>
      <c r="I23" s="136"/>
      <c r="J23" s="136"/>
      <c r="K23" s="136"/>
    </row>
  </sheetData>
  <sheetProtection/>
  <mergeCells count="21">
    <mergeCell ref="A2:K2"/>
    <mergeCell ref="A5:C5"/>
    <mergeCell ref="A8:C8"/>
    <mergeCell ref="A9:C9"/>
    <mergeCell ref="A10:C10"/>
    <mergeCell ref="A11:C11"/>
    <mergeCell ref="A12:C12"/>
    <mergeCell ref="A13:C13"/>
    <mergeCell ref="A6:A7"/>
    <mergeCell ref="B6:B7"/>
    <mergeCell ref="C6:C7"/>
    <mergeCell ref="A14:C14"/>
    <mergeCell ref="A21:C21"/>
    <mergeCell ref="A22:C22"/>
    <mergeCell ref="A23:C23"/>
    <mergeCell ref="A15:C15"/>
    <mergeCell ref="A16:C16"/>
    <mergeCell ref="A17:C17"/>
    <mergeCell ref="A18:C18"/>
    <mergeCell ref="A19:C19"/>
    <mergeCell ref="A20:C20"/>
  </mergeCells>
  <printOptions horizontalCentered="1"/>
  <pageMargins left="0.3541666666666667" right="0.3541666666666667" top="0.7868055555555555" bottom="0.7868055555555555" header="0.5111111111111111" footer="0.5111111111111111"/>
  <pageSetup horizontalDpi="600" verticalDpi="6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00390625" defaultRowHeight="14.25"/>
  <cols>
    <col min="1" max="3" width="3.00390625" style="45" customWidth="1"/>
    <col min="4" max="4" width="50.75390625" style="45" customWidth="1"/>
    <col min="5" max="5" width="13.625" style="45" customWidth="1"/>
    <col min="6" max="7" width="12.375" style="45" customWidth="1"/>
    <col min="8" max="8" width="9.50390625" style="45" customWidth="1"/>
    <col min="9" max="9" width="11.125" style="45" customWidth="1"/>
    <col min="10" max="10" width="12.375" style="45" customWidth="1"/>
    <col min="11" max="11" width="9.00390625" style="45" customWidth="1"/>
    <col min="12" max="12" width="12.625" style="45" customWidth="1"/>
    <col min="13" max="16384" width="9.00390625" style="45" customWidth="1"/>
  </cols>
  <sheetData>
    <row r="1" ht="14.25">
      <c r="A1" s="116"/>
    </row>
    <row r="2" spans="1:10" s="57" customFormat="1" ht="21.75">
      <c r="A2" s="173" t="s">
        <v>78</v>
      </c>
      <c r="B2" s="173"/>
      <c r="C2" s="173"/>
      <c r="D2" s="173"/>
      <c r="E2" s="173"/>
      <c r="F2" s="173"/>
      <c r="G2" s="173"/>
      <c r="H2" s="173"/>
      <c r="I2" s="173"/>
      <c r="J2" s="173"/>
    </row>
    <row r="3" spans="1:10" ht="14.25">
      <c r="A3" s="60"/>
      <c r="B3" s="60"/>
      <c r="C3" s="60"/>
      <c r="D3" s="60"/>
      <c r="E3" s="60"/>
      <c r="F3" s="60"/>
      <c r="G3" s="60"/>
      <c r="H3" s="60"/>
      <c r="I3" s="60"/>
      <c r="J3" s="64" t="s">
        <v>79</v>
      </c>
    </row>
    <row r="4" spans="1:10" ht="14.25">
      <c r="A4" s="119" t="s">
        <v>333</v>
      </c>
      <c r="B4" s="60"/>
      <c r="C4" s="60"/>
      <c r="D4" s="60"/>
      <c r="E4" s="60"/>
      <c r="F4" s="60"/>
      <c r="G4" s="137"/>
      <c r="H4" s="60"/>
      <c r="I4" s="60"/>
      <c r="J4" s="64" t="s">
        <v>1</v>
      </c>
    </row>
    <row r="5" spans="1:11" s="58" customFormat="1" ht="30.75" customHeight="1">
      <c r="A5" s="174" t="s">
        <v>65</v>
      </c>
      <c r="B5" s="175"/>
      <c r="C5" s="175"/>
      <c r="D5" s="61" t="s">
        <v>66</v>
      </c>
      <c r="E5" s="87" t="s">
        <v>39</v>
      </c>
      <c r="F5" s="90" t="s">
        <v>80</v>
      </c>
      <c r="G5" s="86" t="s">
        <v>81</v>
      </c>
      <c r="H5" s="86" t="s">
        <v>82</v>
      </c>
      <c r="I5" s="61" t="s">
        <v>83</v>
      </c>
      <c r="J5" s="85" t="s">
        <v>84</v>
      </c>
      <c r="K5" s="65"/>
    </row>
    <row r="6" spans="1:11" s="59" customFormat="1" ht="19.5" customHeight="1">
      <c r="A6" s="171" t="s">
        <v>73</v>
      </c>
      <c r="B6" s="171" t="s">
        <v>74</v>
      </c>
      <c r="C6" s="171" t="s">
        <v>75</v>
      </c>
      <c r="D6" s="91" t="s">
        <v>76</v>
      </c>
      <c r="E6" s="92" t="s">
        <v>8</v>
      </c>
      <c r="F6" s="92" t="s">
        <v>9</v>
      </c>
      <c r="G6" s="92" t="s">
        <v>17</v>
      </c>
      <c r="H6" s="62" t="s">
        <v>21</v>
      </c>
      <c r="I6" s="62" t="s">
        <v>25</v>
      </c>
      <c r="J6" s="62" t="s">
        <v>29</v>
      </c>
      <c r="K6" s="66"/>
    </row>
    <row r="7" spans="1:11" ht="19.5" customHeight="1">
      <c r="A7" s="172"/>
      <c r="B7" s="172"/>
      <c r="C7" s="172"/>
      <c r="D7" s="89" t="s">
        <v>77</v>
      </c>
      <c r="E7" s="138">
        <f>SUM(F7:J7)</f>
        <v>5619.4</v>
      </c>
      <c r="F7" s="138">
        <f>F8+F11+F14+F18+F21+F24</f>
        <v>3565.1400000000003</v>
      </c>
      <c r="G7" s="138">
        <f>G8+G11+G14+G18+G21+G24</f>
        <v>2054.2599999999998</v>
      </c>
      <c r="H7" s="138"/>
      <c r="I7" s="138"/>
      <c r="J7" s="138"/>
      <c r="K7" s="67"/>
    </row>
    <row r="8" spans="1:11" ht="16.5" customHeight="1">
      <c r="A8" s="170">
        <v>204</v>
      </c>
      <c r="B8" s="170"/>
      <c r="C8" s="170"/>
      <c r="D8" s="130" t="s">
        <v>334</v>
      </c>
      <c r="E8" s="138">
        <f aca="true" t="shared" si="0" ref="E8:E27">SUM(F8:J8)</f>
        <v>4391.43</v>
      </c>
      <c r="F8" s="138">
        <f>F9+F10</f>
        <v>2656.61</v>
      </c>
      <c r="G8" s="138">
        <f>G9+G10</f>
        <v>1734.82</v>
      </c>
      <c r="H8" s="138"/>
      <c r="I8" s="138"/>
      <c r="J8" s="138"/>
      <c r="K8" s="67"/>
    </row>
    <row r="9" spans="1:11" ht="16.5" customHeight="1">
      <c r="A9" s="168" t="s">
        <v>335</v>
      </c>
      <c r="B9" s="169"/>
      <c r="C9" s="169"/>
      <c r="D9" s="131" t="s">
        <v>336</v>
      </c>
      <c r="E9" s="138">
        <f t="shared" si="0"/>
        <v>4336.43</v>
      </c>
      <c r="F9" s="138">
        <v>2656.61</v>
      </c>
      <c r="G9" s="138">
        <v>1679.82</v>
      </c>
      <c r="H9" s="138"/>
      <c r="I9" s="138"/>
      <c r="J9" s="138"/>
      <c r="K9" s="67"/>
    </row>
    <row r="10" spans="1:11" ht="16.5" customHeight="1">
      <c r="A10" s="180" t="s">
        <v>364</v>
      </c>
      <c r="B10" s="181"/>
      <c r="C10" s="182"/>
      <c r="D10" s="131" t="s">
        <v>365</v>
      </c>
      <c r="E10" s="138"/>
      <c r="F10" s="138"/>
      <c r="G10" s="138">
        <v>55</v>
      </c>
      <c r="H10" s="138"/>
      <c r="I10" s="138"/>
      <c r="J10" s="138"/>
      <c r="K10" s="67"/>
    </row>
    <row r="11" spans="1:11" ht="16.5" customHeight="1">
      <c r="A11" s="170" t="s">
        <v>337</v>
      </c>
      <c r="B11" s="170"/>
      <c r="C11" s="170"/>
      <c r="D11" s="131" t="s">
        <v>338</v>
      </c>
      <c r="E11" s="138">
        <f t="shared" si="0"/>
        <v>53.5</v>
      </c>
      <c r="F11" s="138"/>
      <c r="G11" s="138">
        <v>53.5</v>
      </c>
      <c r="H11" s="138"/>
      <c r="I11" s="138"/>
      <c r="J11" s="138"/>
      <c r="K11" s="67"/>
    </row>
    <row r="12" spans="1:11" ht="16.5" customHeight="1">
      <c r="A12" s="168" t="s">
        <v>339</v>
      </c>
      <c r="B12" s="169"/>
      <c r="C12" s="169"/>
      <c r="D12" s="131" t="s">
        <v>340</v>
      </c>
      <c r="E12" s="138">
        <f t="shared" si="0"/>
        <v>53.5</v>
      </c>
      <c r="F12" s="138"/>
      <c r="G12" s="138">
        <v>53.5</v>
      </c>
      <c r="H12" s="138"/>
      <c r="I12" s="138"/>
      <c r="J12" s="138"/>
      <c r="K12" s="67"/>
    </row>
    <row r="13" spans="1:11" ht="16.5" customHeight="1">
      <c r="A13" s="168" t="s">
        <v>341</v>
      </c>
      <c r="B13" s="169"/>
      <c r="C13" s="169"/>
      <c r="D13" s="131" t="s">
        <v>342</v>
      </c>
      <c r="E13" s="138">
        <f t="shared" si="0"/>
        <v>53.5</v>
      </c>
      <c r="F13" s="138"/>
      <c r="G13" s="138">
        <v>53.5</v>
      </c>
      <c r="H13" s="138"/>
      <c r="I13" s="138"/>
      <c r="J13" s="138"/>
      <c r="K13" s="67"/>
    </row>
    <row r="14" spans="1:11" ht="16.5" customHeight="1">
      <c r="A14" s="170" t="s">
        <v>343</v>
      </c>
      <c r="B14" s="170"/>
      <c r="C14" s="170"/>
      <c r="D14" s="130" t="s">
        <v>344</v>
      </c>
      <c r="E14" s="138">
        <f t="shared" si="0"/>
        <v>585.15</v>
      </c>
      <c r="F14" s="138">
        <f>F15</f>
        <v>585.15</v>
      </c>
      <c r="G14" s="138"/>
      <c r="H14" s="138"/>
      <c r="I14" s="138"/>
      <c r="J14" s="138"/>
      <c r="K14" s="67"/>
    </row>
    <row r="15" spans="1:10" ht="16.5" customHeight="1">
      <c r="A15" s="179">
        <v>20805</v>
      </c>
      <c r="B15" s="179"/>
      <c r="C15" s="179"/>
      <c r="D15" s="132" t="s">
        <v>345</v>
      </c>
      <c r="E15" s="138">
        <f t="shared" si="0"/>
        <v>585.15</v>
      </c>
      <c r="F15" s="139">
        <f>SUM(F16:F17)</f>
        <v>585.15</v>
      </c>
      <c r="G15" s="139"/>
      <c r="H15" s="139"/>
      <c r="I15" s="139"/>
      <c r="J15" s="139"/>
    </row>
    <row r="16" spans="1:10" ht="16.5" customHeight="1">
      <c r="A16" s="179">
        <v>2080501</v>
      </c>
      <c r="B16" s="179"/>
      <c r="C16" s="179"/>
      <c r="D16" s="132" t="s">
        <v>346</v>
      </c>
      <c r="E16" s="138">
        <f t="shared" si="0"/>
        <v>465.88</v>
      </c>
      <c r="F16" s="139">
        <v>465.88</v>
      </c>
      <c r="G16" s="139"/>
      <c r="H16" s="139"/>
      <c r="I16" s="139"/>
      <c r="J16" s="139"/>
    </row>
    <row r="17" spans="1:10" ht="16.5" customHeight="1">
      <c r="A17" s="179">
        <v>2080505</v>
      </c>
      <c r="B17" s="179"/>
      <c r="C17" s="179"/>
      <c r="D17" s="132" t="s">
        <v>347</v>
      </c>
      <c r="E17" s="138">
        <f t="shared" si="0"/>
        <v>119.27</v>
      </c>
      <c r="F17" s="139">
        <v>119.27</v>
      </c>
      <c r="G17" s="139"/>
      <c r="H17" s="139"/>
      <c r="I17" s="139"/>
      <c r="J17" s="139"/>
    </row>
    <row r="18" spans="1:10" ht="16.5" customHeight="1">
      <c r="A18" s="164" t="s">
        <v>348</v>
      </c>
      <c r="B18" s="164"/>
      <c r="C18" s="164"/>
      <c r="D18" s="134" t="s">
        <v>349</v>
      </c>
      <c r="E18" s="138">
        <f t="shared" si="0"/>
        <v>66.08</v>
      </c>
      <c r="F18" s="139">
        <v>66.08</v>
      </c>
      <c r="G18" s="139"/>
      <c r="H18" s="139"/>
      <c r="I18" s="139"/>
      <c r="J18" s="139"/>
    </row>
    <row r="19" spans="1:10" ht="16.5" customHeight="1">
      <c r="A19" s="178">
        <v>21005</v>
      </c>
      <c r="B19" s="178"/>
      <c r="C19" s="178"/>
      <c r="D19" s="132" t="s">
        <v>350</v>
      </c>
      <c r="E19" s="138">
        <f t="shared" si="0"/>
        <v>66.08</v>
      </c>
      <c r="F19" s="139">
        <v>66.08</v>
      </c>
      <c r="G19" s="139"/>
      <c r="H19" s="139"/>
      <c r="I19" s="139"/>
      <c r="J19" s="139"/>
    </row>
    <row r="20" spans="1:10" ht="16.5" customHeight="1">
      <c r="A20" s="178">
        <v>2100501</v>
      </c>
      <c r="B20" s="178"/>
      <c r="C20" s="178"/>
      <c r="D20" s="132" t="s">
        <v>351</v>
      </c>
      <c r="E20" s="138">
        <f t="shared" si="0"/>
        <v>66.08</v>
      </c>
      <c r="F20" s="139">
        <v>66.08</v>
      </c>
      <c r="G20" s="139"/>
      <c r="H20" s="139"/>
      <c r="I20" s="139"/>
      <c r="J20" s="139"/>
    </row>
    <row r="21" spans="1:10" ht="16.5" customHeight="1">
      <c r="A21" s="165">
        <v>212</v>
      </c>
      <c r="B21" s="166"/>
      <c r="C21" s="167"/>
      <c r="D21" s="132" t="s">
        <v>366</v>
      </c>
      <c r="E21" s="138">
        <f t="shared" si="0"/>
        <v>265.94</v>
      </c>
      <c r="F21" s="139"/>
      <c r="G21" s="139">
        <v>265.94</v>
      </c>
      <c r="H21" s="139"/>
      <c r="I21" s="139"/>
      <c r="J21" s="139"/>
    </row>
    <row r="22" spans="1:10" ht="16.5" customHeight="1">
      <c r="A22" s="155">
        <v>21208</v>
      </c>
      <c r="B22" s="156"/>
      <c r="C22" s="157"/>
      <c r="D22" s="132" t="s">
        <v>367</v>
      </c>
      <c r="E22" s="138">
        <f t="shared" si="0"/>
        <v>265.94</v>
      </c>
      <c r="F22" s="139"/>
      <c r="G22" s="139">
        <v>265.94</v>
      </c>
      <c r="H22" s="139"/>
      <c r="I22" s="139"/>
      <c r="J22" s="139"/>
    </row>
    <row r="23" spans="1:10" ht="16.5" customHeight="1">
      <c r="A23" s="155">
        <v>2120899</v>
      </c>
      <c r="B23" s="156"/>
      <c r="C23" s="157"/>
      <c r="D23" s="132" t="s">
        <v>368</v>
      </c>
      <c r="E23" s="138">
        <f t="shared" si="0"/>
        <v>265.94</v>
      </c>
      <c r="F23" s="139"/>
      <c r="G23" s="139">
        <v>265.94</v>
      </c>
      <c r="H23" s="139"/>
      <c r="I23" s="139"/>
      <c r="J23" s="139"/>
    </row>
    <row r="24" spans="1:10" ht="16.5" customHeight="1">
      <c r="A24" s="177">
        <v>221</v>
      </c>
      <c r="B24" s="177"/>
      <c r="C24" s="177"/>
      <c r="D24" s="134" t="s">
        <v>352</v>
      </c>
      <c r="E24" s="138">
        <f t="shared" si="0"/>
        <v>257.3</v>
      </c>
      <c r="F24" s="139">
        <f>F25</f>
        <v>257.3</v>
      </c>
      <c r="G24" s="139"/>
      <c r="H24" s="139"/>
      <c r="I24" s="139"/>
      <c r="J24" s="139"/>
    </row>
    <row r="25" spans="1:10" ht="16.5" customHeight="1">
      <c r="A25" s="178">
        <v>22102</v>
      </c>
      <c r="B25" s="178"/>
      <c r="C25" s="178"/>
      <c r="D25" s="132" t="s">
        <v>353</v>
      </c>
      <c r="E25" s="138">
        <f t="shared" si="0"/>
        <v>257.3</v>
      </c>
      <c r="F25" s="139">
        <f>SUM(F26:F27)</f>
        <v>257.3</v>
      </c>
      <c r="G25" s="139"/>
      <c r="H25" s="139"/>
      <c r="I25" s="139"/>
      <c r="J25" s="139"/>
    </row>
    <row r="26" spans="1:10" ht="16.5" customHeight="1">
      <c r="A26" s="176">
        <v>2210201</v>
      </c>
      <c r="B26" s="176"/>
      <c r="C26" s="176"/>
      <c r="D26" s="135" t="s">
        <v>354</v>
      </c>
      <c r="E26" s="138">
        <f t="shared" si="0"/>
        <v>247.52</v>
      </c>
      <c r="F26" s="139">
        <v>247.52</v>
      </c>
      <c r="G26" s="139"/>
      <c r="H26" s="139"/>
      <c r="I26" s="139"/>
      <c r="J26" s="139"/>
    </row>
    <row r="27" spans="1:10" ht="16.5" customHeight="1">
      <c r="A27" s="176">
        <v>2210203</v>
      </c>
      <c r="B27" s="176"/>
      <c r="C27" s="176"/>
      <c r="D27" s="135" t="s">
        <v>355</v>
      </c>
      <c r="E27" s="138">
        <f t="shared" si="0"/>
        <v>9.78</v>
      </c>
      <c r="F27" s="139">
        <v>9.78</v>
      </c>
      <c r="G27" s="139"/>
      <c r="H27" s="139"/>
      <c r="I27" s="139"/>
      <c r="J27" s="139"/>
    </row>
  </sheetData>
  <sheetProtection/>
  <mergeCells count="25">
    <mergeCell ref="A2:J2"/>
    <mergeCell ref="A5:C5"/>
    <mergeCell ref="A8:C8"/>
    <mergeCell ref="A9:C9"/>
    <mergeCell ref="A10:C10"/>
    <mergeCell ref="A11:C11"/>
    <mergeCell ref="A12:C12"/>
    <mergeCell ref="A13:C13"/>
    <mergeCell ref="A6:A7"/>
    <mergeCell ref="B6:B7"/>
    <mergeCell ref="C6:C7"/>
    <mergeCell ref="A14:C14"/>
    <mergeCell ref="A15:C15"/>
    <mergeCell ref="A16:C16"/>
    <mergeCell ref="A17:C17"/>
    <mergeCell ref="A18:C18"/>
    <mergeCell ref="A19:C19"/>
    <mergeCell ref="A20:C20"/>
    <mergeCell ref="A27:C27"/>
    <mergeCell ref="A21:C21"/>
    <mergeCell ref="A22:C22"/>
    <mergeCell ref="A23:C23"/>
    <mergeCell ref="A24:C24"/>
    <mergeCell ref="A25:C25"/>
    <mergeCell ref="A26:C26"/>
  </mergeCells>
  <printOptions horizontalCentered="1"/>
  <pageMargins left="0.3541666666666667" right="0.3541666666666667" top="0.7868055555555555" bottom="0.7868055555555555" header="0.5111111111111111" footer="0.5111111111111111"/>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SheetLayoutView="100" zoomScalePageLayoutView="0" workbookViewId="0" topLeftCell="A1">
      <selection activeCell="A1" sqref="A1"/>
    </sheetView>
  </sheetViews>
  <sheetFormatPr defaultColWidth="9.00390625" defaultRowHeight="14.25"/>
  <cols>
    <col min="1" max="1" width="36.375" style="46" customWidth="1"/>
    <col min="2" max="2" width="4.00390625" style="46" customWidth="1"/>
    <col min="3" max="3" width="15.625" style="46" customWidth="1"/>
    <col min="4" max="4" width="37.00390625" style="46" customWidth="1"/>
    <col min="5" max="5" width="3.50390625" style="46" customWidth="1"/>
    <col min="6" max="6" width="15.625" style="46" customWidth="1"/>
    <col min="7" max="7" width="13.875" style="46" customWidth="1"/>
    <col min="8" max="8" width="15.625" style="46" customWidth="1"/>
    <col min="9" max="10" width="9.00390625" style="47" customWidth="1"/>
    <col min="11" max="16384" width="9.00390625" style="46" customWidth="1"/>
  </cols>
  <sheetData>
    <row r="1" ht="14.25">
      <c r="A1" s="116"/>
    </row>
    <row r="2" spans="1:10" s="43" customFormat="1" ht="18" customHeight="1">
      <c r="A2" s="183" t="s">
        <v>85</v>
      </c>
      <c r="B2" s="183"/>
      <c r="C2" s="183"/>
      <c r="D2" s="183"/>
      <c r="E2" s="183"/>
      <c r="F2" s="183"/>
      <c r="G2" s="183"/>
      <c r="H2" s="183"/>
      <c r="I2" s="55"/>
      <c r="J2" s="55"/>
    </row>
    <row r="3" spans="1:8" ht="9.75" customHeight="1">
      <c r="A3" s="48"/>
      <c r="B3" s="48"/>
      <c r="C3" s="48"/>
      <c r="D3" s="48"/>
      <c r="E3" s="48"/>
      <c r="F3" s="48"/>
      <c r="G3" s="48"/>
      <c r="H3" s="140" t="s">
        <v>86</v>
      </c>
    </row>
    <row r="4" spans="1:8" ht="15" customHeight="1">
      <c r="A4" s="141" t="s">
        <v>333</v>
      </c>
      <c r="B4" s="48"/>
      <c r="C4" s="48"/>
      <c r="D4" s="48"/>
      <c r="E4" s="48"/>
      <c r="F4" s="48"/>
      <c r="G4" s="48"/>
      <c r="H4" s="140" t="s">
        <v>1</v>
      </c>
    </row>
    <row r="5" spans="1:10" s="44" customFormat="1" ht="18" customHeight="1">
      <c r="A5" s="234" t="s">
        <v>87</v>
      </c>
      <c r="B5" s="235"/>
      <c r="C5" s="235"/>
      <c r="D5" s="234" t="s">
        <v>88</v>
      </c>
      <c r="E5" s="235"/>
      <c r="F5" s="235"/>
      <c r="G5" s="235"/>
      <c r="H5" s="235"/>
      <c r="I5" s="56"/>
      <c r="J5" s="56"/>
    </row>
    <row r="6" spans="1:10" s="44" customFormat="1" ht="31.5" customHeight="1">
      <c r="A6" s="94" t="s">
        <v>4</v>
      </c>
      <c r="B6" s="93" t="s">
        <v>5</v>
      </c>
      <c r="C6" s="49" t="s">
        <v>6</v>
      </c>
      <c r="D6" s="94" t="s">
        <v>4</v>
      </c>
      <c r="E6" s="93" t="s">
        <v>5</v>
      </c>
      <c r="F6" s="49" t="s">
        <v>77</v>
      </c>
      <c r="G6" s="50" t="s">
        <v>89</v>
      </c>
      <c r="H6" s="50" t="s">
        <v>90</v>
      </c>
      <c r="I6" s="56"/>
      <c r="J6" s="56"/>
    </row>
    <row r="7" spans="1:10" s="44" customFormat="1" ht="14.25" customHeight="1">
      <c r="A7" s="94" t="s">
        <v>7</v>
      </c>
      <c r="B7" s="49"/>
      <c r="C7" s="94" t="s">
        <v>8</v>
      </c>
      <c r="D7" s="94" t="s">
        <v>7</v>
      </c>
      <c r="E7" s="49"/>
      <c r="F7" s="51">
        <v>2</v>
      </c>
      <c r="G7" s="51">
        <v>3</v>
      </c>
      <c r="H7" s="51">
        <v>4</v>
      </c>
      <c r="I7" s="56"/>
      <c r="J7" s="56"/>
    </row>
    <row r="8" spans="1:10" s="44" customFormat="1" ht="18" customHeight="1">
      <c r="A8" s="236" t="s">
        <v>91</v>
      </c>
      <c r="B8" s="95" t="s">
        <v>8</v>
      </c>
      <c r="C8" s="142">
        <v>5104.79</v>
      </c>
      <c r="D8" s="96" t="s">
        <v>11</v>
      </c>
      <c r="E8" s="52">
        <v>15</v>
      </c>
      <c r="F8" s="144"/>
      <c r="G8" s="144"/>
      <c r="H8" s="142"/>
      <c r="I8" s="56"/>
      <c r="J8" s="56"/>
    </row>
    <row r="9" spans="1:10" s="44" customFormat="1" ht="18" customHeight="1">
      <c r="A9" s="237" t="s">
        <v>92</v>
      </c>
      <c r="B9" s="95" t="s">
        <v>9</v>
      </c>
      <c r="C9" s="142"/>
      <c r="D9" s="96" t="s">
        <v>14</v>
      </c>
      <c r="E9" s="52">
        <v>16</v>
      </c>
      <c r="F9" s="144"/>
      <c r="G9" s="144"/>
      <c r="H9" s="142"/>
      <c r="I9" s="56"/>
      <c r="J9" s="56"/>
    </row>
    <row r="10" spans="1:10" s="44" customFormat="1" ht="18" customHeight="1">
      <c r="A10" s="237"/>
      <c r="B10" s="95" t="s">
        <v>17</v>
      </c>
      <c r="C10" s="142"/>
      <c r="D10" s="96" t="s">
        <v>18</v>
      </c>
      <c r="E10" s="52">
        <v>17</v>
      </c>
      <c r="F10" s="144"/>
      <c r="G10" s="144"/>
      <c r="H10" s="142"/>
      <c r="I10" s="56"/>
      <c r="J10" s="56"/>
    </row>
    <row r="11" spans="1:10" s="44" customFormat="1" ht="18" customHeight="1">
      <c r="A11" s="237"/>
      <c r="B11" s="95" t="s">
        <v>21</v>
      </c>
      <c r="C11" s="142"/>
      <c r="D11" s="96" t="s">
        <v>22</v>
      </c>
      <c r="E11" s="52">
        <v>18</v>
      </c>
      <c r="F11" s="144">
        <f aca="true" t="shared" si="0" ref="F11:F27">SUM(G11:H11)</f>
        <v>4362.79</v>
      </c>
      <c r="G11" s="144">
        <v>4362.79</v>
      </c>
      <c r="H11" s="142"/>
      <c r="I11" s="56"/>
      <c r="J11" s="56"/>
    </row>
    <row r="12" spans="1:10" s="44" customFormat="1" ht="18" customHeight="1">
      <c r="A12" s="237"/>
      <c r="B12" s="95" t="s">
        <v>25</v>
      </c>
      <c r="C12" s="142"/>
      <c r="D12" s="96" t="s">
        <v>26</v>
      </c>
      <c r="E12" s="52">
        <v>19</v>
      </c>
      <c r="F12" s="144">
        <f t="shared" si="0"/>
        <v>53.5</v>
      </c>
      <c r="G12" s="144">
        <v>53.5</v>
      </c>
      <c r="H12" s="142"/>
      <c r="I12" s="56"/>
      <c r="J12" s="56"/>
    </row>
    <row r="13" spans="1:10" s="44" customFormat="1" ht="18" customHeight="1">
      <c r="A13" s="237"/>
      <c r="B13" s="95" t="s">
        <v>29</v>
      </c>
      <c r="C13" s="142"/>
      <c r="D13" s="96" t="s">
        <v>30</v>
      </c>
      <c r="E13" s="52">
        <v>20</v>
      </c>
      <c r="F13" s="144"/>
      <c r="G13" s="144"/>
      <c r="H13" s="142"/>
      <c r="I13" s="56"/>
      <c r="J13" s="56"/>
    </row>
    <row r="14" spans="1:10" s="44" customFormat="1" ht="18" customHeight="1">
      <c r="A14" s="238"/>
      <c r="B14" s="95" t="s">
        <v>33</v>
      </c>
      <c r="C14" s="143"/>
      <c r="D14" s="123" t="s">
        <v>357</v>
      </c>
      <c r="E14" s="52">
        <v>21</v>
      </c>
      <c r="F14" s="144"/>
      <c r="G14" s="144"/>
      <c r="H14" s="145"/>
      <c r="I14" s="56"/>
      <c r="J14" s="56"/>
    </row>
    <row r="15" spans="1:10" s="44" customFormat="1" ht="18" customHeight="1">
      <c r="A15" s="238"/>
      <c r="B15" s="95"/>
      <c r="C15" s="143"/>
      <c r="D15" s="123" t="s">
        <v>358</v>
      </c>
      <c r="E15" s="52"/>
      <c r="F15" s="144">
        <f t="shared" si="0"/>
        <v>585.15</v>
      </c>
      <c r="G15" s="144">
        <v>585.15</v>
      </c>
      <c r="H15" s="145"/>
      <c r="I15" s="56"/>
      <c r="J15" s="56"/>
    </row>
    <row r="16" spans="1:10" s="44" customFormat="1" ht="18" customHeight="1">
      <c r="A16" s="238"/>
      <c r="B16" s="95"/>
      <c r="C16" s="143"/>
      <c r="D16" s="123" t="s">
        <v>359</v>
      </c>
      <c r="E16" s="52"/>
      <c r="F16" s="144">
        <f t="shared" si="0"/>
        <v>66.08</v>
      </c>
      <c r="G16" s="144">
        <v>66.08</v>
      </c>
      <c r="H16" s="145"/>
      <c r="I16" s="56"/>
      <c r="J16" s="56"/>
    </row>
    <row r="17" spans="1:10" s="44" customFormat="1" ht="18" customHeight="1">
      <c r="A17" s="238"/>
      <c r="B17" s="95"/>
      <c r="C17" s="143"/>
      <c r="D17" s="123" t="s">
        <v>360</v>
      </c>
      <c r="E17" s="52"/>
      <c r="F17" s="144"/>
      <c r="G17" s="144"/>
      <c r="H17" s="145"/>
      <c r="I17" s="56"/>
      <c r="J17" s="56"/>
    </row>
    <row r="18" spans="1:10" s="44" customFormat="1" ht="18" customHeight="1">
      <c r="A18" s="238"/>
      <c r="B18" s="95"/>
      <c r="C18" s="143"/>
      <c r="D18" s="123" t="s">
        <v>361</v>
      </c>
      <c r="E18" s="52"/>
      <c r="F18" s="144">
        <f t="shared" si="0"/>
        <v>265.94</v>
      </c>
      <c r="G18" s="144"/>
      <c r="H18" s="145">
        <v>265.94</v>
      </c>
      <c r="I18" s="56"/>
      <c r="J18" s="56"/>
    </row>
    <row r="19" spans="1:10" s="44" customFormat="1" ht="18" customHeight="1">
      <c r="A19" s="238"/>
      <c r="B19" s="95"/>
      <c r="C19" s="143"/>
      <c r="D19" s="123" t="s">
        <v>362</v>
      </c>
      <c r="E19" s="52"/>
      <c r="F19" s="144"/>
      <c r="G19" s="144"/>
      <c r="H19" s="145"/>
      <c r="I19" s="56"/>
      <c r="J19" s="56"/>
    </row>
    <row r="20" spans="1:10" s="44" customFormat="1" ht="18" customHeight="1">
      <c r="A20" s="238"/>
      <c r="B20" s="95"/>
      <c r="C20" s="143"/>
      <c r="D20" s="123" t="s">
        <v>363</v>
      </c>
      <c r="E20" s="52"/>
      <c r="F20" s="144">
        <f t="shared" si="0"/>
        <v>257.31</v>
      </c>
      <c r="G20" s="144">
        <v>257.31</v>
      </c>
      <c r="H20" s="145"/>
      <c r="I20" s="56"/>
      <c r="J20" s="56"/>
    </row>
    <row r="21" spans="1:11" ht="18" customHeight="1">
      <c r="A21" s="238"/>
      <c r="B21" s="95" t="s">
        <v>35</v>
      </c>
      <c r="C21" s="143"/>
      <c r="D21" s="238"/>
      <c r="E21" s="52">
        <v>22</v>
      </c>
      <c r="F21" s="144"/>
      <c r="G21" s="144"/>
      <c r="H21" s="145"/>
      <c r="I21" s="56"/>
      <c r="J21" s="56"/>
      <c r="K21" s="44"/>
    </row>
    <row r="22" spans="1:11" s="45" customFormat="1" ht="18" customHeight="1">
      <c r="A22" s="239" t="s">
        <v>37</v>
      </c>
      <c r="B22" s="95" t="s">
        <v>38</v>
      </c>
      <c r="C22" s="142">
        <v>5104.79</v>
      </c>
      <c r="D22" s="239" t="s">
        <v>39</v>
      </c>
      <c r="E22" s="52">
        <v>23</v>
      </c>
      <c r="F22" s="144">
        <f t="shared" si="0"/>
        <v>5590.7699999999995</v>
      </c>
      <c r="G22" s="144">
        <f>SUM(G8:G20)</f>
        <v>5324.83</v>
      </c>
      <c r="H22" s="144">
        <f>SUM(H8:H20)</f>
        <v>265.94</v>
      </c>
      <c r="I22" s="56"/>
      <c r="J22" s="56"/>
      <c r="K22" s="44"/>
    </row>
    <row r="23" spans="1:11" s="45" customFormat="1" ht="18" customHeight="1">
      <c r="A23" s="238" t="s">
        <v>45</v>
      </c>
      <c r="B23" s="95" t="s">
        <v>42</v>
      </c>
      <c r="C23" s="142">
        <v>1479.7</v>
      </c>
      <c r="D23" s="238" t="s">
        <v>54</v>
      </c>
      <c r="E23" s="52">
        <v>24</v>
      </c>
      <c r="F23" s="144">
        <f t="shared" si="0"/>
        <v>91.64</v>
      </c>
      <c r="G23" s="144"/>
      <c r="H23" s="146">
        <v>91.64</v>
      </c>
      <c r="I23" s="56"/>
      <c r="J23" s="56"/>
      <c r="K23" s="44"/>
    </row>
    <row r="24" spans="1:11" ht="14.25">
      <c r="A24" s="238" t="s">
        <v>93</v>
      </c>
      <c r="B24" s="95" t="s">
        <v>46</v>
      </c>
      <c r="C24" s="142">
        <v>1122.12</v>
      </c>
      <c r="D24" s="238"/>
      <c r="E24" s="52">
        <v>25</v>
      </c>
      <c r="F24" s="144">
        <f t="shared" si="0"/>
        <v>91.64</v>
      </c>
      <c r="G24" s="144"/>
      <c r="H24" s="146">
        <v>91.64</v>
      </c>
      <c r="I24" s="56"/>
      <c r="J24" s="56"/>
      <c r="K24" s="44"/>
    </row>
    <row r="25" spans="1:11" ht="14.25">
      <c r="A25" s="238" t="s">
        <v>94</v>
      </c>
      <c r="B25" s="95" t="s">
        <v>50</v>
      </c>
      <c r="C25" s="142">
        <v>357.58</v>
      </c>
      <c r="D25" s="238"/>
      <c r="E25" s="52">
        <v>26</v>
      </c>
      <c r="F25" s="144"/>
      <c r="G25" s="144"/>
      <c r="H25" s="146"/>
      <c r="I25" s="56"/>
      <c r="J25" s="56"/>
      <c r="K25" s="44"/>
    </row>
    <row r="26" spans="1:11" ht="14.25">
      <c r="A26" s="240"/>
      <c r="B26" s="95" t="s">
        <v>53</v>
      </c>
      <c r="C26" s="142"/>
      <c r="D26" s="238"/>
      <c r="E26" s="52">
        <v>27</v>
      </c>
      <c r="F26" s="144"/>
      <c r="G26" s="144"/>
      <c r="H26" s="146"/>
      <c r="I26" s="56"/>
      <c r="J26" s="56"/>
      <c r="K26" s="44"/>
    </row>
    <row r="27" spans="1:8" ht="14.25">
      <c r="A27" s="241" t="s">
        <v>60</v>
      </c>
      <c r="B27" s="95" t="s">
        <v>56</v>
      </c>
      <c r="C27" s="142">
        <v>6584.49</v>
      </c>
      <c r="D27" s="241" t="s">
        <v>60</v>
      </c>
      <c r="E27" s="52">
        <v>28</v>
      </c>
      <c r="F27" s="144">
        <f t="shared" si="0"/>
        <v>6584.49</v>
      </c>
      <c r="G27" s="144">
        <v>6226.91</v>
      </c>
      <c r="H27" s="147">
        <v>357.58</v>
      </c>
    </row>
    <row r="28" spans="1:11" ht="14.25">
      <c r="A28" s="54"/>
      <c r="B28" s="45"/>
      <c r="C28" s="45"/>
      <c r="D28" s="45"/>
      <c r="E28" s="45"/>
      <c r="F28" s="45"/>
      <c r="G28" s="45"/>
      <c r="H28" s="45"/>
      <c r="I28" s="45"/>
      <c r="J28" s="45"/>
      <c r="K28" s="45"/>
    </row>
    <row r="29" spans="1:11" ht="14.25">
      <c r="A29" s="15"/>
      <c r="B29" s="45"/>
      <c r="C29" s="45"/>
      <c r="D29" s="45"/>
      <c r="E29" s="45"/>
      <c r="F29" s="45"/>
      <c r="G29" s="45"/>
      <c r="H29" s="45"/>
      <c r="I29" s="45"/>
      <c r="J29" s="45"/>
      <c r="K29" s="45"/>
    </row>
  </sheetData>
  <sheetProtection/>
  <mergeCells count="3">
    <mergeCell ref="A2:H2"/>
    <mergeCell ref="A5:C5"/>
    <mergeCell ref="D5:H5"/>
  </mergeCells>
  <printOptions horizontalCentered="1"/>
  <pageMargins left="0.3541666666666667" right="0.3541666666666667" top="0.5902777777777778" bottom="0.7868055555555555" header="0.5111111111111111" footer="0.5111111111111111"/>
  <pageSetup fitToHeight="1" fitToWidth="1" horizontalDpi="300" verticalDpi="300" orientation="landscape" paperSize="9" scale="92"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Q27"/>
  <sheetViews>
    <sheetView zoomScalePageLayoutView="0" workbookViewId="0" topLeftCell="A1">
      <selection activeCell="A1" sqref="A1"/>
    </sheetView>
  </sheetViews>
  <sheetFormatPr defaultColWidth="9.00390625" defaultRowHeight="14.25"/>
  <cols>
    <col min="1" max="2" width="3.50390625" style="15" bestFit="1" customWidth="1"/>
    <col min="3" max="3" width="3.50390625" style="15" customWidth="1"/>
    <col min="4" max="4" width="33.50390625" style="15" customWidth="1"/>
    <col min="5" max="5" width="13.25390625" style="15" customWidth="1"/>
    <col min="6" max="6" width="8.625" style="15" customWidth="1"/>
    <col min="7" max="7" width="11.50390625" style="15" customWidth="1"/>
    <col min="8" max="10" width="11.375" style="15" customWidth="1"/>
    <col min="11" max="11" width="11.25390625" style="15" customWidth="1"/>
    <col min="12" max="12" width="12.50390625" style="15" customWidth="1"/>
    <col min="13" max="13" width="11.375" style="15" customWidth="1"/>
    <col min="14" max="17" width="9.625" style="15" customWidth="1"/>
    <col min="18" max="16384" width="9.00390625" style="15" customWidth="1"/>
  </cols>
  <sheetData>
    <row r="1" spans="1:17" ht="14.25">
      <c r="A1" s="97"/>
      <c r="B1" s="98"/>
      <c r="C1" s="98"/>
      <c r="D1" s="98"/>
      <c r="E1" s="98"/>
      <c r="F1" s="98"/>
      <c r="G1" s="98"/>
      <c r="H1" s="98"/>
      <c r="I1" s="98"/>
      <c r="J1" s="98"/>
      <c r="K1" s="98"/>
      <c r="L1" s="98"/>
      <c r="M1" s="98"/>
      <c r="N1" s="98"/>
      <c r="O1" s="98"/>
      <c r="P1" s="98"/>
      <c r="Q1" s="98"/>
    </row>
    <row r="2" spans="1:17" ht="22.5" customHeight="1">
      <c r="A2" s="205" t="s">
        <v>95</v>
      </c>
      <c r="B2" s="205"/>
      <c r="C2" s="205"/>
      <c r="D2" s="205"/>
      <c r="E2" s="205"/>
      <c r="F2" s="205"/>
      <c r="G2" s="205"/>
      <c r="H2" s="205"/>
      <c r="I2" s="205"/>
      <c r="J2" s="205"/>
      <c r="K2" s="205"/>
      <c r="L2" s="205"/>
      <c r="M2" s="205"/>
      <c r="N2" s="205"/>
      <c r="O2" s="205"/>
      <c r="P2" s="205"/>
      <c r="Q2" s="205"/>
    </row>
    <row r="3" spans="1:17" s="13" customFormat="1" ht="15.75">
      <c r="A3" s="100"/>
      <c r="B3" s="100"/>
      <c r="C3" s="100"/>
      <c r="D3" s="100"/>
      <c r="E3" s="100"/>
      <c r="F3" s="100"/>
      <c r="G3" s="100"/>
      <c r="H3" s="100"/>
      <c r="I3" s="100"/>
      <c r="J3" s="100"/>
      <c r="K3" s="100"/>
      <c r="L3" s="100"/>
      <c r="M3" s="100"/>
      <c r="N3" s="100"/>
      <c r="O3" s="100"/>
      <c r="P3" s="100"/>
      <c r="Q3" s="101" t="s">
        <v>332</v>
      </c>
    </row>
    <row r="4" spans="1:17" s="13" customFormat="1" ht="14.25">
      <c r="A4" s="102" t="s">
        <v>333</v>
      </c>
      <c r="B4" s="100"/>
      <c r="C4" s="100"/>
      <c r="D4" s="100"/>
      <c r="E4" s="100"/>
      <c r="F4" s="100"/>
      <c r="G4" s="100"/>
      <c r="H4" s="100"/>
      <c r="I4" s="100"/>
      <c r="J4" s="100"/>
      <c r="K4" s="100"/>
      <c r="L4" s="100"/>
      <c r="M4" s="100"/>
      <c r="N4" s="100"/>
      <c r="O4" s="100"/>
      <c r="P4" s="100"/>
      <c r="Q4" s="101" t="s">
        <v>1</v>
      </c>
    </row>
    <row r="5" spans="1:17" s="14" customFormat="1" ht="30" customHeight="1">
      <c r="A5" s="203" t="s">
        <v>65</v>
      </c>
      <c r="B5" s="203"/>
      <c r="C5" s="203"/>
      <c r="D5" s="203" t="s">
        <v>66</v>
      </c>
      <c r="E5" s="206" t="s">
        <v>45</v>
      </c>
      <c r="F5" s="207"/>
      <c r="G5" s="208"/>
      <c r="H5" s="209" t="s">
        <v>96</v>
      </c>
      <c r="I5" s="210"/>
      <c r="J5" s="211"/>
      <c r="K5" s="212" t="s">
        <v>97</v>
      </c>
      <c r="L5" s="213"/>
      <c r="M5" s="214"/>
      <c r="N5" s="212" t="s">
        <v>54</v>
      </c>
      <c r="O5" s="213"/>
      <c r="P5" s="213"/>
      <c r="Q5" s="214"/>
    </row>
    <row r="6" spans="1:17" s="14" customFormat="1" ht="30" customHeight="1">
      <c r="A6" s="203"/>
      <c r="B6" s="203"/>
      <c r="C6" s="203"/>
      <c r="D6" s="203"/>
      <c r="E6" s="203" t="s">
        <v>77</v>
      </c>
      <c r="F6" s="204" t="s">
        <v>98</v>
      </c>
      <c r="G6" s="204" t="s">
        <v>99</v>
      </c>
      <c r="H6" s="204" t="s">
        <v>77</v>
      </c>
      <c r="I6" s="204" t="s">
        <v>100</v>
      </c>
      <c r="J6" s="204" t="s">
        <v>101</v>
      </c>
      <c r="K6" s="203" t="s">
        <v>77</v>
      </c>
      <c r="L6" s="204" t="s">
        <v>100</v>
      </c>
      <c r="M6" s="204" t="s">
        <v>101</v>
      </c>
      <c r="N6" s="203" t="s">
        <v>77</v>
      </c>
      <c r="O6" s="204" t="s">
        <v>98</v>
      </c>
      <c r="P6" s="215" t="s">
        <v>99</v>
      </c>
      <c r="Q6" s="216"/>
    </row>
    <row r="7" spans="1:17" s="14" customFormat="1" ht="45" customHeight="1">
      <c r="A7" s="203"/>
      <c r="B7" s="203"/>
      <c r="C7" s="203"/>
      <c r="D7" s="203"/>
      <c r="E7" s="203"/>
      <c r="F7" s="204"/>
      <c r="G7" s="204"/>
      <c r="H7" s="204"/>
      <c r="I7" s="203"/>
      <c r="J7" s="203"/>
      <c r="K7" s="203"/>
      <c r="L7" s="203"/>
      <c r="M7" s="203"/>
      <c r="N7" s="203"/>
      <c r="O7" s="204"/>
      <c r="P7" s="104" t="s">
        <v>102</v>
      </c>
      <c r="Q7" s="106" t="s">
        <v>103</v>
      </c>
    </row>
    <row r="8" spans="1:17" s="14" customFormat="1" ht="19.5" customHeight="1">
      <c r="A8" s="203" t="s">
        <v>73</v>
      </c>
      <c r="B8" s="203" t="s">
        <v>74</v>
      </c>
      <c r="C8" s="203" t="s">
        <v>75</v>
      </c>
      <c r="D8" s="105" t="s">
        <v>76</v>
      </c>
      <c r="E8" s="103">
        <v>1</v>
      </c>
      <c r="F8" s="103">
        <v>2</v>
      </c>
      <c r="G8" s="103">
        <v>3</v>
      </c>
      <c r="H8" s="103">
        <v>4</v>
      </c>
      <c r="I8" s="103">
        <v>5</v>
      </c>
      <c r="J8" s="103">
        <v>6</v>
      </c>
      <c r="K8" s="103">
        <v>7</v>
      </c>
      <c r="L8" s="103">
        <v>8</v>
      </c>
      <c r="M8" s="103">
        <v>9</v>
      </c>
      <c r="N8" s="103">
        <v>10</v>
      </c>
      <c r="O8" s="103">
        <v>11</v>
      </c>
      <c r="P8" s="103">
        <v>12</v>
      </c>
      <c r="Q8" s="103">
        <v>13</v>
      </c>
    </row>
    <row r="9" spans="1:17" s="14" customFormat="1" ht="24" customHeight="1">
      <c r="A9" s="203"/>
      <c r="B9" s="203"/>
      <c r="C9" s="203"/>
      <c r="D9" s="103" t="s">
        <v>77</v>
      </c>
      <c r="E9" s="107">
        <f>E10+E13+E16+E20+E23</f>
        <v>1122.1299999999999</v>
      </c>
      <c r="F9" s="107">
        <f aca="true" t="shared" si="0" ref="F9:P9">F10+F13+F16+F20+F23</f>
        <v>0.07</v>
      </c>
      <c r="G9" s="107">
        <f t="shared" si="0"/>
        <v>1122.06</v>
      </c>
      <c r="H9" s="107">
        <f t="shared" si="0"/>
        <v>5104.789999999999</v>
      </c>
      <c r="I9" s="107">
        <f t="shared" si="0"/>
        <v>3566.79</v>
      </c>
      <c r="J9" s="107">
        <f t="shared" si="0"/>
        <v>1538</v>
      </c>
      <c r="K9" s="107">
        <f t="shared" si="0"/>
        <v>5324.83</v>
      </c>
      <c r="L9" s="107">
        <f t="shared" si="0"/>
        <v>3565.12</v>
      </c>
      <c r="M9" s="107">
        <f t="shared" si="0"/>
        <v>1759.71</v>
      </c>
      <c r="N9" s="107">
        <f t="shared" si="0"/>
        <v>902.08</v>
      </c>
      <c r="O9" s="107">
        <f t="shared" si="0"/>
        <v>1.74</v>
      </c>
      <c r="P9" s="107">
        <f t="shared" si="0"/>
        <v>900.34</v>
      </c>
      <c r="Q9" s="107"/>
    </row>
    <row r="10" spans="1:17" s="14" customFormat="1" ht="17.25" customHeight="1">
      <c r="A10" s="199">
        <v>204</v>
      </c>
      <c r="B10" s="199"/>
      <c r="C10" s="199"/>
      <c r="D10" s="108" t="s">
        <v>334</v>
      </c>
      <c r="E10" s="107">
        <f>SUM(F10:G10)</f>
        <v>1122.1299999999999</v>
      </c>
      <c r="F10" s="107">
        <v>0.07</v>
      </c>
      <c r="G10" s="107">
        <v>1122.06</v>
      </c>
      <c r="H10" s="107">
        <f aca="true" t="shared" si="1" ref="H10:M10">SUM(H11:H12)</f>
        <v>4141.08</v>
      </c>
      <c r="I10" s="107">
        <f t="shared" si="1"/>
        <v>2656.58</v>
      </c>
      <c r="J10" s="107">
        <f t="shared" si="1"/>
        <v>1484.5</v>
      </c>
      <c r="K10" s="107">
        <f t="shared" si="1"/>
        <v>4362.79</v>
      </c>
      <c r="L10" s="107">
        <f t="shared" si="1"/>
        <v>2656.58</v>
      </c>
      <c r="M10" s="107">
        <f t="shared" si="1"/>
        <v>1706.21</v>
      </c>
      <c r="N10" s="107">
        <f>O10+P10+Q10</f>
        <v>900.4100000000001</v>
      </c>
      <c r="O10" s="107">
        <v>0.07</v>
      </c>
      <c r="P10" s="107">
        <f>SUM(P11:P12)</f>
        <v>900.34</v>
      </c>
      <c r="Q10" s="107"/>
    </row>
    <row r="11" spans="1:17" s="14" customFormat="1" ht="17.25" customHeight="1">
      <c r="A11" s="197" t="s">
        <v>335</v>
      </c>
      <c r="B11" s="198"/>
      <c r="C11" s="198"/>
      <c r="D11" s="109" t="s">
        <v>336</v>
      </c>
      <c r="E11" s="107">
        <f>SUM(F11:G11)</f>
        <v>1066.87</v>
      </c>
      <c r="F11" s="107">
        <v>0.07</v>
      </c>
      <c r="G11" s="107">
        <v>1066.8</v>
      </c>
      <c r="H11" s="107">
        <f>SUM(I11:J11)</f>
        <v>4141.08</v>
      </c>
      <c r="I11" s="107">
        <v>2656.58</v>
      </c>
      <c r="J11" s="107">
        <v>1484.5</v>
      </c>
      <c r="K11" s="107">
        <f>SUM(L11:M11)</f>
        <v>4307.79</v>
      </c>
      <c r="L11" s="107">
        <v>2656.58</v>
      </c>
      <c r="M11" s="107">
        <v>1651.21</v>
      </c>
      <c r="N11" s="107">
        <f>O11+P11+Q11</f>
        <v>900.08</v>
      </c>
      <c r="O11" s="107"/>
      <c r="P11" s="107">
        <v>900.08</v>
      </c>
      <c r="Q11" s="107"/>
    </row>
    <row r="12" spans="1:17" s="14" customFormat="1" ht="17.25" customHeight="1">
      <c r="A12" s="187" t="s">
        <v>369</v>
      </c>
      <c r="B12" s="188"/>
      <c r="C12" s="189"/>
      <c r="D12" s="110" t="s">
        <v>370</v>
      </c>
      <c r="E12" s="107">
        <f>SUM(F12:G12)</f>
        <v>55.26</v>
      </c>
      <c r="F12" s="107"/>
      <c r="G12" s="107">
        <v>55.26</v>
      </c>
      <c r="H12" s="107">
        <f aca="true" t="shared" si="2" ref="H12:H26">SUM(I12:J12)</f>
        <v>0</v>
      </c>
      <c r="I12" s="107"/>
      <c r="J12" s="107"/>
      <c r="K12" s="107">
        <f aca="true" t="shared" si="3" ref="K12:K26">SUM(L12:M12)</f>
        <v>55</v>
      </c>
      <c r="L12" s="107"/>
      <c r="M12" s="107">
        <v>55</v>
      </c>
      <c r="N12" s="107">
        <f>O12+P12+Q12</f>
        <v>0.33</v>
      </c>
      <c r="O12" s="107">
        <v>0.07</v>
      </c>
      <c r="P12" s="107">
        <v>0.26</v>
      </c>
      <c r="Q12" s="107"/>
    </row>
    <row r="13" spans="1:17" s="14" customFormat="1" ht="17.25" customHeight="1">
      <c r="A13" s="199" t="s">
        <v>337</v>
      </c>
      <c r="B13" s="199"/>
      <c r="C13" s="199"/>
      <c r="D13" s="110" t="s">
        <v>338</v>
      </c>
      <c r="E13" s="107"/>
      <c r="F13" s="107"/>
      <c r="G13" s="107"/>
      <c r="H13" s="107">
        <f t="shared" si="2"/>
        <v>53.5</v>
      </c>
      <c r="I13" s="107"/>
      <c r="J13" s="107">
        <v>53.5</v>
      </c>
      <c r="K13" s="107">
        <f t="shared" si="3"/>
        <v>53.5</v>
      </c>
      <c r="L13" s="107"/>
      <c r="M13" s="107">
        <v>53.5</v>
      </c>
      <c r="N13" s="107"/>
      <c r="O13" s="107"/>
      <c r="P13" s="107"/>
      <c r="Q13" s="107"/>
    </row>
    <row r="14" spans="1:17" s="14" customFormat="1" ht="17.25" customHeight="1">
      <c r="A14" s="197" t="s">
        <v>339</v>
      </c>
      <c r="B14" s="198"/>
      <c r="C14" s="198"/>
      <c r="D14" s="109" t="s">
        <v>340</v>
      </c>
      <c r="E14" s="107"/>
      <c r="F14" s="107"/>
      <c r="G14" s="107"/>
      <c r="H14" s="107">
        <f t="shared" si="2"/>
        <v>53.5</v>
      </c>
      <c r="I14" s="107"/>
      <c r="J14" s="107">
        <v>53.5</v>
      </c>
      <c r="K14" s="107">
        <f t="shared" si="3"/>
        <v>53.5</v>
      </c>
      <c r="L14" s="107"/>
      <c r="M14" s="107">
        <v>53.5</v>
      </c>
      <c r="N14" s="107"/>
      <c r="O14" s="107"/>
      <c r="P14" s="107"/>
      <c r="Q14" s="107"/>
    </row>
    <row r="15" spans="1:17" s="14" customFormat="1" ht="17.25" customHeight="1">
      <c r="A15" s="197" t="s">
        <v>341</v>
      </c>
      <c r="B15" s="198"/>
      <c r="C15" s="198"/>
      <c r="D15" s="109" t="s">
        <v>342</v>
      </c>
      <c r="E15" s="107"/>
      <c r="F15" s="107"/>
      <c r="G15" s="107"/>
      <c r="H15" s="107">
        <f t="shared" si="2"/>
        <v>53.5</v>
      </c>
      <c r="I15" s="107"/>
      <c r="J15" s="107">
        <v>53.5</v>
      </c>
      <c r="K15" s="107">
        <f t="shared" si="3"/>
        <v>53.5</v>
      </c>
      <c r="L15" s="107"/>
      <c r="M15" s="107">
        <v>53.5</v>
      </c>
      <c r="N15" s="107"/>
      <c r="O15" s="107"/>
      <c r="P15" s="107"/>
      <c r="Q15" s="107"/>
    </row>
    <row r="16" spans="1:17" s="14" customFormat="1" ht="17.25" customHeight="1">
      <c r="A16" s="199" t="s">
        <v>343</v>
      </c>
      <c r="B16" s="199"/>
      <c r="C16" s="199"/>
      <c r="D16" s="108" t="s">
        <v>344</v>
      </c>
      <c r="E16" s="107"/>
      <c r="F16" s="107"/>
      <c r="G16" s="107"/>
      <c r="H16" s="107">
        <f t="shared" si="2"/>
        <v>585.15</v>
      </c>
      <c r="I16" s="107">
        <f>I17</f>
        <v>585.15</v>
      </c>
      <c r="J16" s="107"/>
      <c r="K16" s="107">
        <f t="shared" si="3"/>
        <v>585.15</v>
      </c>
      <c r="L16" s="107">
        <f>L17</f>
        <v>585.15</v>
      </c>
      <c r="M16" s="107"/>
      <c r="N16" s="107"/>
      <c r="O16" s="107"/>
      <c r="P16" s="107"/>
      <c r="Q16" s="107"/>
    </row>
    <row r="17" spans="1:17" s="14" customFormat="1" ht="17.25" customHeight="1">
      <c r="A17" s="200">
        <v>20805</v>
      </c>
      <c r="B17" s="201"/>
      <c r="C17" s="202"/>
      <c r="D17" s="111" t="s">
        <v>345</v>
      </c>
      <c r="E17" s="107"/>
      <c r="F17" s="112"/>
      <c r="G17" s="112"/>
      <c r="H17" s="107">
        <f t="shared" si="2"/>
        <v>585.15</v>
      </c>
      <c r="I17" s="112">
        <f>SUM(I18:I19)</f>
        <v>585.15</v>
      </c>
      <c r="J17" s="112"/>
      <c r="K17" s="107">
        <f t="shared" si="3"/>
        <v>585.15</v>
      </c>
      <c r="L17" s="112">
        <f>SUM(L18:L19)</f>
        <v>585.15</v>
      </c>
      <c r="M17" s="112"/>
      <c r="N17" s="107"/>
      <c r="O17" s="112"/>
      <c r="P17" s="112"/>
      <c r="Q17" s="112"/>
    </row>
    <row r="18" spans="1:17" s="14" customFormat="1" ht="17.25" customHeight="1">
      <c r="A18" s="200">
        <v>2080501</v>
      </c>
      <c r="B18" s="201"/>
      <c r="C18" s="202"/>
      <c r="D18" s="111" t="s">
        <v>346</v>
      </c>
      <c r="E18" s="107"/>
      <c r="F18" s="112"/>
      <c r="G18" s="112"/>
      <c r="H18" s="107">
        <f t="shared" si="2"/>
        <v>465.88</v>
      </c>
      <c r="I18" s="112">
        <v>465.88</v>
      </c>
      <c r="J18" s="112"/>
      <c r="K18" s="107">
        <f t="shared" si="3"/>
        <v>465.88</v>
      </c>
      <c r="L18" s="112">
        <v>465.88</v>
      </c>
      <c r="M18" s="112"/>
      <c r="N18" s="107"/>
      <c r="O18" s="112"/>
      <c r="P18" s="112"/>
      <c r="Q18" s="112"/>
    </row>
    <row r="19" spans="1:17" s="14" customFormat="1" ht="17.25" customHeight="1">
      <c r="A19" s="200">
        <v>2080505</v>
      </c>
      <c r="B19" s="201"/>
      <c r="C19" s="202"/>
      <c r="D19" s="111" t="s">
        <v>347</v>
      </c>
      <c r="E19" s="107"/>
      <c r="F19" s="113"/>
      <c r="G19" s="113"/>
      <c r="H19" s="107">
        <f t="shared" si="2"/>
        <v>119.27</v>
      </c>
      <c r="I19" s="113">
        <v>119.27</v>
      </c>
      <c r="J19" s="113"/>
      <c r="K19" s="107">
        <f t="shared" si="3"/>
        <v>119.27</v>
      </c>
      <c r="L19" s="113">
        <v>119.27</v>
      </c>
      <c r="M19" s="113"/>
      <c r="N19" s="107"/>
      <c r="O19" s="113"/>
      <c r="P19" s="113"/>
      <c r="Q19" s="113"/>
    </row>
    <row r="20" spans="1:17" ht="17.25" customHeight="1">
      <c r="A20" s="190" t="s">
        <v>348</v>
      </c>
      <c r="B20" s="190"/>
      <c r="C20" s="190"/>
      <c r="D20" s="114" t="s">
        <v>349</v>
      </c>
      <c r="E20" s="107"/>
      <c r="F20" s="113"/>
      <c r="G20" s="113"/>
      <c r="H20" s="107">
        <f t="shared" si="2"/>
        <v>66.08</v>
      </c>
      <c r="I20" s="113">
        <v>66.08</v>
      </c>
      <c r="J20" s="113"/>
      <c r="K20" s="107">
        <f t="shared" si="3"/>
        <v>66.08</v>
      </c>
      <c r="L20" s="113">
        <v>66.08</v>
      </c>
      <c r="M20" s="113"/>
      <c r="N20" s="107"/>
      <c r="O20" s="113"/>
      <c r="P20" s="113"/>
      <c r="Q20" s="113"/>
    </row>
    <row r="21" spans="1:17" ht="17.25" customHeight="1">
      <c r="A21" s="191">
        <v>21005</v>
      </c>
      <c r="B21" s="192"/>
      <c r="C21" s="193"/>
      <c r="D21" s="111" t="s">
        <v>350</v>
      </c>
      <c r="E21" s="107"/>
      <c r="F21" s="113"/>
      <c r="G21" s="113"/>
      <c r="H21" s="107">
        <f t="shared" si="2"/>
        <v>66.08</v>
      </c>
      <c r="I21" s="113">
        <v>66.08</v>
      </c>
      <c r="J21" s="113"/>
      <c r="K21" s="107">
        <f t="shared" si="3"/>
        <v>66.08</v>
      </c>
      <c r="L21" s="113">
        <v>66.08</v>
      </c>
      <c r="M21" s="113"/>
      <c r="N21" s="107"/>
      <c r="O21" s="113"/>
      <c r="P21" s="113"/>
      <c r="Q21" s="113"/>
    </row>
    <row r="22" spans="1:17" ht="17.25" customHeight="1">
      <c r="A22" s="191">
        <v>2100501</v>
      </c>
      <c r="B22" s="192"/>
      <c r="C22" s="193"/>
      <c r="D22" s="111" t="s">
        <v>351</v>
      </c>
      <c r="E22" s="107"/>
      <c r="F22" s="113"/>
      <c r="G22" s="113"/>
      <c r="H22" s="107">
        <f t="shared" si="2"/>
        <v>66.08</v>
      </c>
      <c r="I22" s="113">
        <v>66.08</v>
      </c>
      <c r="J22" s="113"/>
      <c r="K22" s="107">
        <f t="shared" si="3"/>
        <v>66.08</v>
      </c>
      <c r="L22" s="113">
        <v>66.08</v>
      </c>
      <c r="M22" s="113"/>
      <c r="N22" s="107"/>
      <c r="O22" s="113"/>
      <c r="P22" s="113"/>
      <c r="Q22" s="113"/>
    </row>
    <row r="23" spans="1:17" ht="17.25" customHeight="1">
      <c r="A23" s="194">
        <v>221</v>
      </c>
      <c r="B23" s="195"/>
      <c r="C23" s="196"/>
      <c r="D23" s="114" t="s">
        <v>352</v>
      </c>
      <c r="E23" s="113"/>
      <c r="F23" s="113"/>
      <c r="G23" s="113"/>
      <c r="H23" s="107">
        <f t="shared" si="2"/>
        <v>258.98</v>
      </c>
      <c r="I23" s="113">
        <f>I24</f>
        <v>258.98</v>
      </c>
      <c r="J23" s="113"/>
      <c r="K23" s="107">
        <f t="shared" si="3"/>
        <v>257.31</v>
      </c>
      <c r="L23" s="113">
        <f>L24</f>
        <v>257.31</v>
      </c>
      <c r="M23" s="113"/>
      <c r="N23" s="107">
        <f>O23+P23+Q23</f>
        <v>1.67</v>
      </c>
      <c r="O23" s="113">
        <v>1.67</v>
      </c>
      <c r="P23" s="113"/>
      <c r="Q23" s="113"/>
    </row>
    <row r="24" spans="1:17" ht="17.25" customHeight="1">
      <c r="A24" s="191">
        <v>22102</v>
      </c>
      <c r="B24" s="192"/>
      <c r="C24" s="193"/>
      <c r="D24" s="111" t="s">
        <v>353</v>
      </c>
      <c r="E24" s="113"/>
      <c r="F24" s="113"/>
      <c r="G24" s="113"/>
      <c r="H24" s="107">
        <f t="shared" si="2"/>
        <v>258.98</v>
      </c>
      <c r="I24" s="113">
        <f>SUM(I25:I26)</f>
        <v>258.98</v>
      </c>
      <c r="J24" s="113"/>
      <c r="K24" s="107">
        <f t="shared" si="3"/>
        <v>257.31</v>
      </c>
      <c r="L24" s="113">
        <f>SUM(L25:L26)</f>
        <v>257.31</v>
      </c>
      <c r="M24" s="113"/>
      <c r="N24" s="107">
        <f>O24+P24+Q24</f>
        <v>1.67</v>
      </c>
      <c r="O24" s="113">
        <v>1.67</v>
      </c>
      <c r="P24" s="113"/>
      <c r="Q24" s="113"/>
    </row>
    <row r="25" spans="1:17" ht="17.25" customHeight="1">
      <c r="A25" s="184">
        <v>2210201</v>
      </c>
      <c r="B25" s="185"/>
      <c r="C25" s="186"/>
      <c r="D25" s="115" t="s">
        <v>354</v>
      </c>
      <c r="E25" s="112"/>
      <c r="F25" s="112"/>
      <c r="G25" s="112"/>
      <c r="H25" s="107">
        <f t="shared" si="2"/>
        <v>247.52</v>
      </c>
      <c r="I25" s="112">
        <v>247.52</v>
      </c>
      <c r="J25" s="112"/>
      <c r="K25" s="107">
        <f t="shared" si="3"/>
        <v>247.52</v>
      </c>
      <c r="L25" s="112">
        <v>247.52</v>
      </c>
      <c r="M25" s="112"/>
      <c r="N25" s="107"/>
      <c r="O25" s="112"/>
      <c r="P25" s="112"/>
      <c r="Q25" s="112"/>
    </row>
    <row r="26" spans="1:17" ht="17.25" customHeight="1">
      <c r="A26" s="184">
        <v>2210203</v>
      </c>
      <c r="B26" s="185"/>
      <c r="C26" s="186"/>
      <c r="D26" s="115" t="s">
        <v>355</v>
      </c>
      <c r="E26" s="112"/>
      <c r="F26" s="112"/>
      <c r="G26" s="112"/>
      <c r="H26" s="107">
        <f t="shared" si="2"/>
        <v>11.46</v>
      </c>
      <c r="I26" s="112">
        <v>11.46</v>
      </c>
      <c r="J26" s="112"/>
      <c r="K26" s="107">
        <f t="shared" si="3"/>
        <v>9.79</v>
      </c>
      <c r="L26" s="112">
        <v>9.79</v>
      </c>
      <c r="M26" s="112"/>
      <c r="N26" s="107">
        <f>O26+P26+Q26</f>
        <v>1.67</v>
      </c>
      <c r="O26" s="112">
        <v>1.67</v>
      </c>
      <c r="P26" s="112"/>
      <c r="Q26" s="112"/>
    </row>
    <row r="27" spans="1:17" ht="14.25">
      <c r="A27" s="99"/>
      <c r="B27" s="99"/>
      <c r="C27" s="99"/>
      <c r="D27" s="99"/>
      <c r="E27" s="99"/>
      <c r="F27" s="99"/>
      <c r="G27" s="99"/>
      <c r="H27" s="99"/>
      <c r="I27" s="99"/>
      <c r="J27" s="99"/>
      <c r="K27" s="99"/>
      <c r="L27" s="99"/>
      <c r="M27" s="99"/>
      <c r="N27" s="99"/>
      <c r="O27" s="99"/>
      <c r="P27" s="99"/>
      <c r="Q27" s="99"/>
    </row>
  </sheetData>
  <sheetProtection/>
  <mergeCells count="39">
    <mergeCell ref="K6:K7"/>
    <mergeCell ref="L6:L7"/>
    <mergeCell ref="M6:M7"/>
    <mergeCell ref="G6:G7"/>
    <mergeCell ref="H6:H7"/>
    <mergeCell ref="I6:I7"/>
    <mergeCell ref="A2:Q2"/>
    <mergeCell ref="E5:G5"/>
    <mergeCell ref="H5:J5"/>
    <mergeCell ref="K5:M5"/>
    <mergeCell ref="N5:Q5"/>
    <mergeCell ref="P6:Q6"/>
    <mergeCell ref="J6:J7"/>
    <mergeCell ref="A8:A9"/>
    <mergeCell ref="B8:B9"/>
    <mergeCell ref="C8:C9"/>
    <mergeCell ref="D5:D7"/>
    <mergeCell ref="E6:E7"/>
    <mergeCell ref="F6:F7"/>
    <mergeCell ref="A16:C16"/>
    <mergeCell ref="A17:C17"/>
    <mergeCell ref="A18:C18"/>
    <mergeCell ref="A19:C19"/>
    <mergeCell ref="N6:N7"/>
    <mergeCell ref="O6:O7"/>
    <mergeCell ref="A5:C7"/>
    <mergeCell ref="A10:C10"/>
    <mergeCell ref="A11:C11"/>
    <mergeCell ref="A13:C13"/>
    <mergeCell ref="A26:C26"/>
    <mergeCell ref="A12:C12"/>
    <mergeCell ref="A20:C20"/>
    <mergeCell ref="A21:C21"/>
    <mergeCell ref="A22:C22"/>
    <mergeCell ref="A23:C23"/>
    <mergeCell ref="A24:C24"/>
    <mergeCell ref="A25:C25"/>
    <mergeCell ref="A14:C14"/>
    <mergeCell ref="A15:C15"/>
  </mergeCells>
  <printOptions horizontalCentered="1"/>
  <pageMargins left="0.19652777777777777" right="0.19652777777777777" top="0.5111111111111111" bottom="0.4722222222222222" header="0.5111111111111111" footer="0.5111111111111111"/>
  <pageSetup horizontalDpi="600" verticalDpi="600" orientation="landscape" paperSize="9"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A1" sqref="A1:I1"/>
    </sheetView>
  </sheetViews>
  <sheetFormatPr defaultColWidth="9.00390625" defaultRowHeight="14.25"/>
  <cols>
    <col min="1" max="1" width="5.00390625" style="31" customWidth="1"/>
    <col min="2" max="2" width="26.875" style="31" customWidth="1"/>
    <col min="3" max="3" width="18.50390625" style="31" customWidth="1"/>
    <col min="4" max="4" width="5.00390625" style="31" customWidth="1"/>
    <col min="5" max="5" width="19.00390625" style="31" bestFit="1" customWidth="1"/>
    <col min="6" max="6" width="12.00390625" style="31" customWidth="1"/>
    <col min="7" max="7" width="5.00390625" style="31" customWidth="1"/>
    <col min="8" max="8" width="22.625" style="31" bestFit="1" customWidth="1"/>
    <col min="9" max="9" width="12.00390625" style="31" customWidth="1"/>
    <col min="10" max="10" width="8.50390625" style="31" customWidth="1"/>
    <col min="11" max="16384" width="9.00390625" style="31" customWidth="1"/>
  </cols>
  <sheetData>
    <row r="1" spans="1:9" ht="17.25">
      <c r="A1" s="220"/>
      <c r="B1" s="220"/>
      <c r="C1" s="220"/>
      <c r="D1" s="220"/>
      <c r="E1" s="220"/>
      <c r="F1" s="220"/>
      <c r="G1" s="220"/>
      <c r="H1" s="220"/>
      <c r="I1" s="220"/>
    </row>
    <row r="2" spans="1:9" ht="21.75">
      <c r="A2" s="32"/>
      <c r="B2" s="32"/>
      <c r="C2" s="32"/>
      <c r="D2" s="32"/>
      <c r="E2" s="32" t="s">
        <v>104</v>
      </c>
      <c r="F2" s="32"/>
      <c r="G2" s="32"/>
      <c r="H2" s="32"/>
      <c r="I2" s="32"/>
    </row>
    <row r="3" spans="1:9" s="28" customFormat="1" ht="20.25" customHeight="1">
      <c r="A3" s="33"/>
      <c r="B3" s="33"/>
      <c r="C3" s="33"/>
      <c r="D3" s="34"/>
      <c r="E3" s="34"/>
      <c r="F3" s="34"/>
      <c r="G3" s="34"/>
      <c r="H3" s="34"/>
      <c r="I3" s="39" t="s">
        <v>105</v>
      </c>
    </row>
    <row r="4" spans="1:9" s="29" customFormat="1" ht="15" customHeight="1">
      <c r="A4" s="148" t="s">
        <v>371</v>
      </c>
      <c r="I4" s="40" t="s">
        <v>1</v>
      </c>
    </row>
    <row r="5" spans="1:9" s="30" customFormat="1" ht="15" customHeight="1">
      <c r="A5" s="221" t="s">
        <v>106</v>
      </c>
      <c r="B5" s="222" t="s">
        <v>107</v>
      </c>
      <c r="C5" s="222" t="s">
        <v>107</v>
      </c>
      <c r="D5" s="222" t="s">
        <v>108</v>
      </c>
      <c r="E5" s="222" t="s">
        <v>107</v>
      </c>
      <c r="F5" s="222" t="s">
        <v>107</v>
      </c>
      <c r="G5" s="222" t="s">
        <v>107</v>
      </c>
      <c r="H5" s="222" t="s">
        <v>107</v>
      </c>
      <c r="I5" s="223" t="s">
        <v>107</v>
      </c>
    </row>
    <row r="6" spans="1:9" s="30" customFormat="1" ht="15" customHeight="1">
      <c r="A6" s="217" t="s">
        <v>109</v>
      </c>
      <c r="B6" s="218" t="s">
        <v>66</v>
      </c>
      <c r="C6" s="218" t="s">
        <v>6</v>
      </c>
      <c r="D6" s="218" t="s">
        <v>109</v>
      </c>
      <c r="E6" s="218" t="s">
        <v>66</v>
      </c>
      <c r="F6" s="218" t="s">
        <v>6</v>
      </c>
      <c r="G6" s="218" t="s">
        <v>109</v>
      </c>
      <c r="H6" s="218" t="s">
        <v>66</v>
      </c>
      <c r="I6" s="219" t="s">
        <v>6</v>
      </c>
    </row>
    <row r="7" spans="1:9" s="30" customFormat="1" ht="15" customHeight="1">
      <c r="A7" s="217" t="s">
        <v>107</v>
      </c>
      <c r="B7" s="218" t="s">
        <v>107</v>
      </c>
      <c r="C7" s="218" t="s">
        <v>107</v>
      </c>
      <c r="D7" s="218" t="s">
        <v>107</v>
      </c>
      <c r="E7" s="218" t="s">
        <v>107</v>
      </c>
      <c r="F7" s="218" t="s">
        <v>107</v>
      </c>
      <c r="G7" s="218" t="s">
        <v>107</v>
      </c>
      <c r="H7" s="218" t="s">
        <v>107</v>
      </c>
      <c r="I7" s="219" t="s">
        <v>107</v>
      </c>
    </row>
    <row r="8" spans="1:9" s="30" customFormat="1" ht="13.5" customHeight="1">
      <c r="A8" s="35" t="s">
        <v>110</v>
      </c>
      <c r="B8" s="36" t="s">
        <v>111</v>
      </c>
      <c r="C8" s="149">
        <f>SUM(C9:C17)</f>
        <v>2274.77</v>
      </c>
      <c r="D8" s="36" t="s">
        <v>112</v>
      </c>
      <c r="E8" s="36" t="s">
        <v>113</v>
      </c>
      <c r="F8" s="37">
        <f>SUM(F9:F35)</f>
        <v>524.16</v>
      </c>
      <c r="G8" s="36" t="s">
        <v>114</v>
      </c>
      <c r="H8" s="36" t="s">
        <v>115</v>
      </c>
      <c r="I8" s="41">
        <f>SUM(I9:I23)</f>
        <v>9.4</v>
      </c>
    </row>
    <row r="9" spans="1:9" s="30" customFormat="1" ht="13.5" customHeight="1">
      <c r="A9" s="35" t="s">
        <v>116</v>
      </c>
      <c r="B9" s="36" t="s">
        <v>117</v>
      </c>
      <c r="C9" s="149">
        <v>723.72</v>
      </c>
      <c r="D9" s="36" t="s">
        <v>118</v>
      </c>
      <c r="E9" s="36" t="s">
        <v>119</v>
      </c>
      <c r="F9" s="37">
        <v>24.14</v>
      </c>
      <c r="G9" s="36" t="s">
        <v>120</v>
      </c>
      <c r="H9" s="36" t="s">
        <v>121</v>
      </c>
      <c r="I9" s="41"/>
    </row>
    <row r="10" spans="1:9" s="30" customFormat="1" ht="13.5" customHeight="1">
      <c r="A10" s="35" t="s">
        <v>122</v>
      </c>
      <c r="B10" s="36" t="s">
        <v>123</v>
      </c>
      <c r="C10" s="149">
        <v>1000.02</v>
      </c>
      <c r="D10" s="36" t="s">
        <v>124</v>
      </c>
      <c r="E10" s="36" t="s">
        <v>125</v>
      </c>
      <c r="F10" s="37"/>
      <c r="G10" s="36" t="s">
        <v>126</v>
      </c>
      <c r="H10" s="36" t="s">
        <v>127</v>
      </c>
      <c r="I10" s="41">
        <v>0.63</v>
      </c>
    </row>
    <row r="11" spans="1:9" s="30" customFormat="1" ht="13.5" customHeight="1">
      <c r="A11" s="35" t="s">
        <v>128</v>
      </c>
      <c r="B11" s="36" t="s">
        <v>129</v>
      </c>
      <c r="C11" s="149">
        <v>72.19</v>
      </c>
      <c r="D11" s="36" t="s">
        <v>130</v>
      </c>
      <c r="E11" s="36" t="s">
        <v>131</v>
      </c>
      <c r="F11" s="37"/>
      <c r="G11" s="36" t="s">
        <v>132</v>
      </c>
      <c r="H11" s="36" t="s">
        <v>133</v>
      </c>
      <c r="I11" s="41">
        <v>1.87</v>
      </c>
    </row>
    <row r="12" spans="1:9" s="30" customFormat="1" ht="13.5" customHeight="1">
      <c r="A12" s="35" t="s">
        <v>134</v>
      </c>
      <c r="B12" s="36" t="s">
        <v>135</v>
      </c>
      <c r="C12" s="149">
        <v>69.94</v>
      </c>
      <c r="D12" s="36" t="s">
        <v>136</v>
      </c>
      <c r="E12" s="36" t="s">
        <v>137</v>
      </c>
      <c r="F12" s="37">
        <v>0.58</v>
      </c>
      <c r="G12" s="36" t="s">
        <v>138</v>
      </c>
      <c r="H12" s="36" t="s">
        <v>139</v>
      </c>
      <c r="I12" s="41"/>
    </row>
    <row r="13" spans="1:9" s="30" customFormat="1" ht="13.5" customHeight="1">
      <c r="A13" s="35" t="s">
        <v>140</v>
      </c>
      <c r="B13" s="36" t="s">
        <v>141</v>
      </c>
      <c r="C13" s="149">
        <v>28.34</v>
      </c>
      <c r="D13" s="36" t="s">
        <v>142</v>
      </c>
      <c r="E13" s="36" t="s">
        <v>143</v>
      </c>
      <c r="F13" s="37">
        <v>7.47</v>
      </c>
      <c r="G13" s="36" t="s">
        <v>144</v>
      </c>
      <c r="H13" s="36" t="s">
        <v>145</v>
      </c>
      <c r="I13" s="41"/>
    </row>
    <row r="14" spans="1:9" s="30" customFormat="1" ht="13.5" customHeight="1">
      <c r="A14" s="35" t="s">
        <v>146</v>
      </c>
      <c r="B14" s="36" t="s">
        <v>147</v>
      </c>
      <c r="C14" s="149">
        <v>21.76</v>
      </c>
      <c r="D14" s="36" t="s">
        <v>148</v>
      </c>
      <c r="E14" s="36" t="s">
        <v>149</v>
      </c>
      <c r="F14" s="37">
        <v>16.53</v>
      </c>
      <c r="G14" s="36" t="s">
        <v>150</v>
      </c>
      <c r="H14" s="36" t="s">
        <v>151</v>
      </c>
      <c r="I14" s="41"/>
    </row>
    <row r="15" spans="1:9" s="30" customFormat="1" ht="13.5" customHeight="1">
      <c r="A15" s="35" t="s">
        <v>152</v>
      </c>
      <c r="B15" s="36" t="s">
        <v>153</v>
      </c>
      <c r="C15" s="149">
        <v>123.22</v>
      </c>
      <c r="D15" s="36" t="s">
        <v>154</v>
      </c>
      <c r="E15" s="36" t="s">
        <v>155</v>
      </c>
      <c r="F15" s="37">
        <v>7.26</v>
      </c>
      <c r="G15" s="36" t="s">
        <v>156</v>
      </c>
      <c r="H15" s="36" t="s">
        <v>157</v>
      </c>
      <c r="I15" s="41"/>
    </row>
    <row r="16" spans="1:9" s="30" customFormat="1" ht="13.5" customHeight="1">
      <c r="A16" s="35" t="s">
        <v>158</v>
      </c>
      <c r="B16" s="36" t="s">
        <v>159</v>
      </c>
      <c r="C16" s="149"/>
      <c r="D16" s="36" t="s">
        <v>160</v>
      </c>
      <c r="E16" s="36" t="s">
        <v>161</v>
      </c>
      <c r="F16" s="37"/>
      <c r="G16" s="36" t="s">
        <v>162</v>
      </c>
      <c r="H16" s="36" t="s">
        <v>163</v>
      </c>
      <c r="I16" s="41"/>
    </row>
    <row r="17" spans="1:9" s="30" customFormat="1" ht="13.5" customHeight="1">
      <c r="A17" s="35" t="s">
        <v>164</v>
      </c>
      <c r="B17" s="36" t="s">
        <v>165</v>
      </c>
      <c r="C17" s="149">
        <v>235.58</v>
      </c>
      <c r="D17" s="36" t="s">
        <v>166</v>
      </c>
      <c r="E17" s="36" t="s">
        <v>167</v>
      </c>
      <c r="F17" s="37">
        <v>45.36</v>
      </c>
      <c r="G17" s="36" t="s">
        <v>168</v>
      </c>
      <c r="H17" s="36" t="s">
        <v>169</v>
      </c>
      <c r="I17" s="41"/>
    </row>
    <row r="18" spans="1:9" s="30" customFormat="1" ht="13.5" customHeight="1">
      <c r="A18" s="35" t="s">
        <v>170</v>
      </c>
      <c r="B18" s="36" t="s">
        <v>171</v>
      </c>
      <c r="C18" s="37">
        <f>SUM(C19:C34)</f>
        <v>756.79</v>
      </c>
      <c r="D18" s="36" t="s">
        <v>172</v>
      </c>
      <c r="E18" s="36" t="s">
        <v>173</v>
      </c>
      <c r="F18" s="37">
        <v>9.32</v>
      </c>
      <c r="G18" s="36" t="s">
        <v>174</v>
      </c>
      <c r="H18" s="36" t="s">
        <v>175</v>
      </c>
      <c r="I18" s="41"/>
    </row>
    <row r="19" spans="1:9" s="30" customFormat="1" ht="13.5" customHeight="1">
      <c r="A19" s="35" t="s">
        <v>176</v>
      </c>
      <c r="B19" s="36" t="s">
        <v>177</v>
      </c>
      <c r="C19" s="37">
        <v>54.5</v>
      </c>
      <c r="D19" s="36" t="s">
        <v>178</v>
      </c>
      <c r="E19" s="36" t="s">
        <v>179</v>
      </c>
      <c r="F19" s="37"/>
      <c r="G19" s="36" t="s">
        <v>180</v>
      </c>
      <c r="H19" s="36" t="s">
        <v>181</v>
      </c>
      <c r="I19" s="41"/>
    </row>
    <row r="20" spans="1:9" s="30" customFormat="1" ht="13.5" customHeight="1">
      <c r="A20" s="35" t="s">
        <v>182</v>
      </c>
      <c r="B20" s="36" t="s">
        <v>183</v>
      </c>
      <c r="C20" s="37">
        <v>410.84</v>
      </c>
      <c r="D20" s="36" t="s">
        <v>184</v>
      </c>
      <c r="E20" s="36" t="s">
        <v>185</v>
      </c>
      <c r="F20" s="37">
        <v>62.81</v>
      </c>
      <c r="G20" s="36" t="s">
        <v>186</v>
      </c>
      <c r="H20" s="36" t="s">
        <v>187</v>
      </c>
      <c r="I20" s="41"/>
    </row>
    <row r="21" spans="1:9" s="30" customFormat="1" ht="13.5" customHeight="1">
      <c r="A21" s="35" t="s">
        <v>188</v>
      </c>
      <c r="B21" s="36" t="s">
        <v>189</v>
      </c>
      <c r="C21" s="37"/>
      <c r="D21" s="36" t="s">
        <v>190</v>
      </c>
      <c r="E21" s="36" t="s">
        <v>191</v>
      </c>
      <c r="F21" s="37">
        <v>3.88</v>
      </c>
      <c r="G21" s="36" t="s">
        <v>192</v>
      </c>
      <c r="H21" s="36" t="s">
        <v>193</v>
      </c>
      <c r="I21" s="41"/>
    </row>
    <row r="22" spans="1:9" s="30" customFormat="1" ht="13.5" customHeight="1">
      <c r="A22" s="35" t="s">
        <v>194</v>
      </c>
      <c r="B22" s="36" t="s">
        <v>195</v>
      </c>
      <c r="C22" s="37"/>
      <c r="D22" s="36" t="s">
        <v>196</v>
      </c>
      <c r="E22" s="36" t="s">
        <v>197</v>
      </c>
      <c r="F22" s="37"/>
      <c r="G22" s="36" t="s">
        <v>198</v>
      </c>
      <c r="H22" s="36" t="s">
        <v>199</v>
      </c>
      <c r="I22" s="41"/>
    </row>
    <row r="23" spans="1:9" s="30" customFormat="1" ht="13.5" customHeight="1">
      <c r="A23" s="35" t="s">
        <v>200</v>
      </c>
      <c r="B23" s="36" t="s">
        <v>201</v>
      </c>
      <c r="C23" s="37">
        <v>0.59</v>
      </c>
      <c r="D23" s="36" t="s">
        <v>202</v>
      </c>
      <c r="E23" s="36" t="s">
        <v>203</v>
      </c>
      <c r="F23" s="37">
        <v>0.31</v>
      </c>
      <c r="G23" s="36" t="s">
        <v>204</v>
      </c>
      <c r="H23" s="36" t="s">
        <v>205</v>
      </c>
      <c r="I23" s="41">
        <v>6.9</v>
      </c>
    </row>
    <row r="24" spans="1:9" s="30" customFormat="1" ht="13.5" customHeight="1">
      <c r="A24" s="35" t="s">
        <v>206</v>
      </c>
      <c r="B24" s="36" t="s">
        <v>207</v>
      </c>
      <c r="C24" s="37"/>
      <c r="D24" s="36" t="s">
        <v>208</v>
      </c>
      <c r="E24" s="36" t="s">
        <v>209</v>
      </c>
      <c r="F24" s="37">
        <v>1.1</v>
      </c>
      <c r="G24" s="36" t="s">
        <v>210</v>
      </c>
      <c r="H24" s="36" t="s">
        <v>211</v>
      </c>
      <c r="I24" s="41"/>
    </row>
    <row r="25" spans="1:9" s="30" customFormat="1" ht="13.5" customHeight="1">
      <c r="A25" s="35" t="s">
        <v>212</v>
      </c>
      <c r="B25" s="36" t="s">
        <v>213</v>
      </c>
      <c r="C25" s="37">
        <v>11.42</v>
      </c>
      <c r="D25" s="36" t="s">
        <v>214</v>
      </c>
      <c r="E25" s="36" t="s">
        <v>215</v>
      </c>
      <c r="F25" s="37"/>
      <c r="G25" s="36" t="s">
        <v>216</v>
      </c>
      <c r="H25" s="36" t="s">
        <v>217</v>
      </c>
      <c r="I25" s="41"/>
    </row>
    <row r="26" spans="1:9" s="30" customFormat="1" ht="13.5" customHeight="1">
      <c r="A26" s="35" t="s">
        <v>218</v>
      </c>
      <c r="B26" s="36" t="s">
        <v>219</v>
      </c>
      <c r="C26" s="37"/>
      <c r="D26" s="36" t="s">
        <v>220</v>
      </c>
      <c r="E26" s="36" t="s">
        <v>221</v>
      </c>
      <c r="F26" s="37"/>
      <c r="G26" s="36" t="s">
        <v>222</v>
      </c>
      <c r="H26" s="36" t="s">
        <v>223</v>
      </c>
      <c r="I26" s="41"/>
    </row>
    <row r="27" spans="1:9" s="30" customFormat="1" ht="13.5" customHeight="1">
      <c r="A27" s="35" t="s">
        <v>224</v>
      </c>
      <c r="B27" s="36" t="s">
        <v>225</v>
      </c>
      <c r="C27" s="37">
        <v>11.66</v>
      </c>
      <c r="D27" s="36" t="s">
        <v>226</v>
      </c>
      <c r="E27" s="36" t="s">
        <v>227</v>
      </c>
      <c r="F27" s="37">
        <v>0.68</v>
      </c>
      <c r="G27" s="36" t="s">
        <v>228</v>
      </c>
      <c r="H27" s="36" t="s">
        <v>229</v>
      </c>
      <c r="I27" s="41"/>
    </row>
    <row r="28" spans="1:9" s="30" customFormat="1" ht="13.5" customHeight="1">
      <c r="A28" s="35" t="s">
        <v>230</v>
      </c>
      <c r="B28" s="36" t="s">
        <v>231</v>
      </c>
      <c r="C28" s="37"/>
      <c r="D28" s="36" t="s">
        <v>232</v>
      </c>
      <c r="E28" s="36" t="s">
        <v>233</v>
      </c>
      <c r="F28" s="37">
        <v>7.83</v>
      </c>
      <c r="G28" s="36" t="s">
        <v>234</v>
      </c>
      <c r="H28" s="36" t="s">
        <v>235</v>
      </c>
      <c r="I28" s="41"/>
    </row>
    <row r="29" spans="1:9" s="30" customFormat="1" ht="13.5" customHeight="1">
      <c r="A29" s="35" t="s">
        <v>236</v>
      </c>
      <c r="B29" s="36" t="s">
        <v>237</v>
      </c>
      <c r="C29" s="37">
        <v>248.35</v>
      </c>
      <c r="D29" s="36" t="s">
        <v>238</v>
      </c>
      <c r="E29" s="36" t="s">
        <v>239</v>
      </c>
      <c r="F29" s="37">
        <v>55.81</v>
      </c>
      <c r="G29" s="36" t="s">
        <v>240</v>
      </c>
      <c r="H29" s="36" t="s">
        <v>241</v>
      </c>
      <c r="I29" s="41"/>
    </row>
    <row r="30" spans="1:9" s="30" customFormat="1" ht="13.5" customHeight="1">
      <c r="A30" s="35" t="s">
        <v>242</v>
      </c>
      <c r="B30" s="36" t="s">
        <v>243</v>
      </c>
      <c r="C30" s="37"/>
      <c r="D30" s="36" t="s">
        <v>244</v>
      </c>
      <c r="E30" s="36" t="s">
        <v>245</v>
      </c>
      <c r="F30" s="37">
        <v>49.93</v>
      </c>
      <c r="G30" s="36" t="s">
        <v>246</v>
      </c>
      <c r="H30" s="36" t="s">
        <v>247</v>
      </c>
      <c r="I30" s="41"/>
    </row>
    <row r="31" spans="1:9" s="30" customFormat="1" ht="13.5" customHeight="1">
      <c r="A31" s="35" t="s">
        <v>248</v>
      </c>
      <c r="B31" s="36" t="s">
        <v>249</v>
      </c>
      <c r="C31" s="37">
        <v>9.79</v>
      </c>
      <c r="D31" s="36" t="s">
        <v>250</v>
      </c>
      <c r="E31" s="36" t="s">
        <v>251</v>
      </c>
      <c r="F31" s="37"/>
      <c r="G31" s="36" t="s">
        <v>252</v>
      </c>
      <c r="H31" s="36" t="s">
        <v>253</v>
      </c>
      <c r="I31" s="41"/>
    </row>
    <row r="32" spans="1:9" s="30" customFormat="1" ht="13.5" customHeight="1">
      <c r="A32" s="35" t="s">
        <v>254</v>
      </c>
      <c r="B32" s="36" t="s">
        <v>255</v>
      </c>
      <c r="C32" s="37"/>
      <c r="D32" s="36" t="s">
        <v>256</v>
      </c>
      <c r="E32" s="36" t="s">
        <v>257</v>
      </c>
      <c r="F32" s="37">
        <v>2.51</v>
      </c>
      <c r="G32" s="36" t="s">
        <v>258</v>
      </c>
      <c r="H32" s="36" t="s">
        <v>259</v>
      </c>
      <c r="I32" s="41"/>
    </row>
    <row r="33" spans="1:9" s="30" customFormat="1" ht="13.5" customHeight="1">
      <c r="A33" s="35" t="s">
        <v>260</v>
      </c>
      <c r="B33" s="36" t="s">
        <v>261</v>
      </c>
      <c r="C33" s="37"/>
      <c r="D33" s="36" t="s">
        <v>262</v>
      </c>
      <c r="E33" s="36" t="s">
        <v>263</v>
      </c>
      <c r="F33" s="37">
        <v>153.32</v>
      </c>
      <c r="G33" s="36" t="s">
        <v>264</v>
      </c>
      <c r="H33" s="36" t="s">
        <v>265</v>
      </c>
      <c r="I33" s="41"/>
    </row>
    <row r="34" spans="1:9" s="30" customFormat="1" ht="13.5" customHeight="1">
      <c r="A34" s="35" t="s">
        <v>266</v>
      </c>
      <c r="B34" s="36" t="s">
        <v>267</v>
      </c>
      <c r="C34" s="37">
        <v>9.64</v>
      </c>
      <c r="D34" s="36" t="s">
        <v>268</v>
      </c>
      <c r="E34" s="36" t="s">
        <v>269</v>
      </c>
      <c r="F34" s="37"/>
      <c r="G34" s="36" t="s">
        <v>107</v>
      </c>
      <c r="H34" s="36" t="s">
        <v>107</v>
      </c>
      <c r="I34" s="41"/>
    </row>
    <row r="35" spans="1:9" s="30" customFormat="1" ht="13.5" customHeight="1">
      <c r="A35" s="35" t="s">
        <v>107</v>
      </c>
      <c r="B35" s="36" t="s">
        <v>107</v>
      </c>
      <c r="C35" s="37" t="s">
        <v>107</v>
      </c>
      <c r="D35" s="36" t="s">
        <v>270</v>
      </c>
      <c r="E35" s="36" t="s">
        <v>271</v>
      </c>
      <c r="F35" s="37">
        <v>75.32</v>
      </c>
      <c r="G35" s="36" t="s">
        <v>107</v>
      </c>
      <c r="H35" s="36" t="s">
        <v>107</v>
      </c>
      <c r="I35" s="41"/>
    </row>
    <row r="36" spans="1:9" s="30" customFormat="1" ht="15" customHeight="1">
      <c r="A36" s="224" t="s">
        <v>272</v>
      </c>
      <c r="B36" s="225" t="s">
        <v>107</v>
      </c>
      <c r="C36" s="38">
        <f>C8+C18</f>
        <v>3031.56</v>
      </c>
      <c r="D36" s="225" t="s">
        <v>273</v>
      </c>
      <c r="E36" s="225" t="s">
        <v>107</v>
      </c>
      <c r="F36" s="225" t="s">
        <v>107</v>
      </c>
      <c r="G36" s="225" t="s">
        <v>107</v>
      </c>
      <c r="H36" s="225" t="s">
        <v>107</v>
      </c>
      <c r="I36" s="42">
        <f>F8+I8</f>
        <v>533.56</v>
      </c>
    </row>
  </sheetData>
  <sheetProtection/>
  <mergeCells count="14">
    <mergeCell ref="A1:I1"/>
    <mergeCell ref="A5:C5"/>
    <mergeCell ref="D5:I5"/>
    <mergeCell ref="A36:B36"/>
    <mergeCell ref="D36:H36"/>
    <mergeCell ref="A6:A7"/>
    <mergeCell ref="B6:B7"/>
    <mergeCell ref="C6:C7"/>
    <mergeCell ref="D6:D7"/>
    <mergeCell ref="E6:E7"/>
    <mergeCell ref="F6:F7"/>
    <mergeCell ref="G6:G7"/>
    <mergeCell ref="H6:H7"/>
    <mergeCell ref="I6:I7"/>
  </mergeCells>
  <printOptions horizontalCentered="1"/>
  <pageMargins left="0.5902777777777778" right="0.5902777777777778" top="0.5902777777777778" bottom="0.39305555555555555" header="0.39305555555555555" footer="0.39305555555555555"/>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A1" sqref="A1"/>
    </sheetView>
  </sheetViews>
  <sheetFormatPr defaultColWidth="9.00390625" defaultRowHeight="14.25"/>
  <cols>
    <col min="1" max="2" width="3.50390625" style="15" bestFit="1" customWidth="1"/>
    <col min="3" max="3" width="3.50390625" style="15" customWidth="1"/>
    <col min="4" max="4" width="51.75390625" style="15" customWidth="1"/>
    <col min="5" max="17" width="12.50390625" style="15" customWidth="1"/>
    <col min="18" max="16384" width="9.00390625" style="15" customWidth="1"/>
  </cols>
  <sheetData>
    <row r="1" spans="1:17" ht="14.25">
      <c r="A1" s="16"/>
      <c r="B1" s="17"/>
      <c r="C1" s="17"/>
      <c r="D1" s="17"/>
      <c r="E1" s="17"/>
      <c r="F1" s="17"/>
      <c r="G1" s="17"/>
      <c r="H1" s="17"/>
      <c r="I1" s="17"/>
      <c r="J1" s="17"/>
      <c r="K1" s="17"/>
      <c r="L1" s="17"/>
      <c r="M1" s="17"/>
      <c r="N1" s="17"/>
      <c r="O1" s="17"/>
      <c r="P1" s="17"/>
      <c r="Q1" s="17"/>
    </row>
    <row r="2" spans="1:17" ht="22.5" customHeight="1">
      <c r="A2" s="228" t="s">
        <v>274</v>
      </c>
      <c r="B2" s="228"/>
      <c r="C2" s="228"/>
      <c r="D2" s="228"/>
      <c r="E2" s="228"/>
      <c r="F2" s="228"/>
      <c r="G2" s="228"/>
      <c r="H2" s="228"/>
      <c r="I2" s="228"/>
      <c r="J2" s="228"/>
      <c r="K2" s="228"/>
      <c r="L2" s="228"/>
      <c r="M2" s="228"/>
      <c r="N2" s="228"/>
      <c r="O2" s="228"/>
      <c r="P2" s="228"/>
      <c r="Q2" s="228"/>
    </row>
    <row r="3" spans="1:17" s="13" customFormat="1" ht="15.75">
      <c r="A3" s="18"/>
      <c r="B3" s="18"/>
      <c r="C3" s="18"/>
      <c r="D3" s="18"/>
      <c r="E3" s="18"/>
      <c r="F3" s="18"/>
      <c r="G3" s="18"/>
      <c r="H3" s="18"/>
      <c r="I3" s="18"/>
      <c r="J3" s="18"/>
      <c r="K3" s="18"/>
      <c r="L3" s="18"/>
      <c r="M3" s="18"/>
      <c r="N3" s="18"/>
      <c r="O3" s="18"/>
      <c r="P3" s="18"/>
      <c r="Q3" s="26" t="s">
        <v>275</v>
      </c>
    </row>
    <row r="4" spans="1:17" s="13" customFormat="1" ht="14.25">
      <c r="A4" s="150" t="s">
        <v>371</v>
      </c>
      <c r="B4" s="18"/>
      <c r="C4" s="18"/>
      <c r="D4" s="18"/>
      <c r="E4" s="18"/>
      <c r="F4" s="18"/>
      <c r="G4" s="18"/>
      <c r="H4" s="18"/>
      <c r="I4" s="18"/>
      <c r="J4" s="18"/>
      <c r="K4" s="18"/>
      <c r="L4" s="18"/>
      <c r="M4" s="18"/>
      <c r="N4" s="18"/>
      <c r="O4" s="18"/>
      <c r="P4" s="18"/>
      <c r="Q4" s="26" t="s">
        <v>1</v>
      </c>
    </row>
    <row r="5" spans="1:17" s="14" customFormat="1" ht="30" customHeight="1">
      <c r="A5" s="226" t="s">
        <v>65</v>
      </c>
      <c r="B5" s="226"/>
      <c r="C5" s="226"/>
      <c r="D5" s="226" t="s">
        <v>66</v>
      </c>
      <c r="E5" s="20" t="s">
        <v>45</v>
      </c>
      <c r="F5" s="21"/>
      <c r="G5" s="21"/>
      <c r="H5" s="22" t="s">
        <v>96</v>
      </c>
      <c r="I5" s="22"/>
      <c r="J5" s="22"/>
      <c r="K5" s="21" t="s">
        <v>97</v>
      </c>
      <c r="L5" s="21"/>
      <c r="M5" s="21"/>
      <c r="N5" s="21" t="s">
        <v>54</v>
      </c>
      <c r="O5" s="21"/>
      <c r="P5" s="21"/>
      <c r="Q5" s="21"/>
    </row>
    <row r="6" spans="1:17" s="14" customFormat="1" ht="30" customHeight="1">
      <c r="A6" s="226"/>
      <c r="B6" s="226"/>
      <c r="C6" s="226"/>
      <c r="D6" s="226"/>
      <c r="E6" s="226" t="s">
        <v>77</v>
      </c>
      <c r="F6" s="227" t="s">
        <v>98</v>
      </c>
      <c r="G6" s="227" t="s">
        <v>99</v>
      </c>
      <c r="H6" s="227" t="s">
        <v>77</v>
      </c>
      <c r="I6" s="227" t="s">
        <v>100</v>
      </c>
      <c r="J6" s="227" t="s">
        <v>101</v>
      </c>
      <c r="K6" s="226" t="s">
        <v>77</v>
      </c>
      <c r="L6" s="227" t="s">
        <v>100</v>
      </c>
      <c r="M6" s="227" t="s">
        <v>101</v>
      </c>
      <c r="N6" s="226" t="s">
        <v>77</v>
      </c>
      <c r="O6" s="227" t="s">
        <v>98</v>
      </c>
      <c r="P6" s="229" t="s">
        <v>99</v>
      </c>
      <c r="Q6" s="230"/>
    </row>
    <row r="7" spans="1:17" s="14" customFormat="1" ht="53.25" customHeight="1">
      <c r="A7" s="226"/>
      <c r="B7" s="226"/>
      <c r="C7" s="226"/>
      <c r="D7" s="226"/>
      <c r="E7" s="226"/>
      <c r="F7" s="227"/>
      <c r="G7" s="227"/>
      <c r="H7" s="227"/>
      <c r="I7" s="226"/>
      <c r="J7" s="226"/>
      <c r="K7" s="226"/>
      <c r="L7" s="226"/>
      <c r="M7" s="226"/>
      <c r="N7" s="226"/>
      <c r="O7" s="227"/>
      <c r="P7" s="23" t="s">
        <v>102</v>
      </c>
      <c r="Q7" s="27" t="s">
        <v>103</v>
      </c>
    </row>
    <row r="8" spans="1:17" s="14" customFormat="1" ht="19.5" customHeight="1">
      <c r="A8" s="226" t="s">
        <v>73</v>
      </c>
      <c r="B8" s="226" t="s">
        <v>74</v>
      </c>
      <c r="C8" s="226" t="s">
        <v>75</v>
      </c>
      <c r="D8" s="24" t="s">
        <v>76</v>
      </c>
      <c r="E8" s="19">
        <v>1</v>
      </c>
      <c r="F8" s="19">
        <v>2</v>
      </c>
      <c r="G8" s="19">
        <v>3</v>
      </c>
      <c r="H8" s="19">
        <v>4</v>
      </c>
      <c r="I8" s="19">
        <v>5</v>
      </c>
      <c r="J8" s="19">
        <v>6</v>
      </c>
      <c r="K8" s="19">
        <v>7</v>
      </c>
      <c r="L8" s="19">
        <v>8</v>
      </c>
      <c r="M8" s="19">
        <v>9</v>
      </c>
      <c r="N8" s="19">
        <v>10</v>
      </c>
      <c r="O8" s="19">
        <v>11</v>
      </c>
      <c r="P8" s="19">
        <v>12</v>
      </c>
      <c r="Q8" s="19">
        <v>13</v>
      </c>
    </row>
    <row r="9" spans="1:17" s="14" customFormat="1" ht="24" customHeight="1">
      <c r="A9" s="226"/>
      <c r="B9" s="226"/>
      <c r="C9" s="226"/>
      <c r="D9" s="19" t="s">
        <v>77</v>
      </c>
      <c r="E9" s="19">
        <f>SUM(F9:G9)</f>
        <v>357.58</v>
      </c>
      <c r="F9" s="19"/>
      <c r="G9" s="19">
        <v>357.58</v>
      </c>
      <c r="H9" s="19"/>
      <c r="I9" s="19"/>
      <c r="J9" s="19"/>
      <c r="K9" s="19">
        <f>SUM(L9:M9)</f>
        <v>265.94</v>
      </c>
      <c r="L9" s="19"/>
      <c r="M9" s="19">
        <v>265.94</v>
      </c>
      <c r="N9" s="19">
        <f>SUM(O9:Q9)</f>
        <v>91.64</v>
      </c>
      <c r="O9" s="19"/>
      <c r="P9" s="19">
        <v>91.64</v>
      </c>
      <c r="Q9" s="19"/>
    </row>
    <row r="10" spans="1:17" s="14" customFormat="1" ht="24" customHeight="1">
      <c r="A10" s="165">
        <v>212</v>
      </c>
      <c r="B10" s="166"/>
      <c r="C10" s="167"/>
      <c r="D10" s="132" t="s">
        <v>366</v>
      </c>
      <c r="E10" s="19">
        <f>SUM(F10:G10)</f>
        <v>357.58</v>
      </c>
      <c r="F10" s="19"/>
      <c r="G10" s="19">
        <v>357.58</v>
      </c>
      <c r="H10" s="19"/>
      <c r="I10" s="19"/>
      <c r="J10" s="19"/>
      <c r="K10" s="19">
        <f>SUM(L10:M10)</f>
        <v>265.94</v>
      </c>
      <c r="L10" s="19"/>
      <c r="M10" s="19">
        <v>265.94</v>
      </c>
      <c r="N10" s="19">
        <f>SUM(O10:Q10)</f>
        <v>91.64</v>
      </c>
      <c r="O10" s="19"/>
      <c r="P10" s="19">
        <v>91.64</v>
      </c>
      <c r="Q10" s="19"/>
    </row>
    <row r="11" spans="1:17" s="14" customFormat="1" ht="24" customHeight="1">
      <c r="A11" s="155">
        <v>21208</v>
      </c>
      <c r="B11" s="156"/>
      <c r="C11" s="157"/>
      <c r="D11" s="132" t="s">
        <v>367</v>
      </c>
      <c r="E11" s="19">
        <f>SUM(F11:G11)</f>
        <v>357.58</v>
      </c>
      <c r="F11" s="19"/>
      <c r="G11" s="19">
        <v>357.58</v>
      </c>
      <c r="H11" s="19"/>
      <c r="I11" s="19"/>
      <c r="J11" s="19"/>
      <c r="K11" s="19">
        <f>SUM(L11:M11)</f>
        <v>265.94</v>
      </c>
      <c r="L11" s="19"/>
      <c r="M11" s="19">
        <v>265.94</v>
      </c>
      <c r="N11" s="19">
        <f>SUM(O11:Q11)</f>
        <v>91.64</v>
      </c>
      <c r="O11" s="19"/>
      <c r="P11" s="19">
        <v>91.64</v>
      </c>
      <c r="Q11" s="19"/>
    </row>
    <row r="12" spans="1:17" s="14" customFormat="1" ht="24" customHeight="1">
      <c r="A12" s="155">
        <v>2120899</v>
      </c>
      <c r="B12" s="156"/>
      <c r="C12" s="157"/>
      <c r="D12" s="132" t="s">
        <v>368</v>
      </c>
      <c r="E12" s="19">
        <f>SUM(F12:G12)</f>
        <v>357.58</v>
      </c>
      <c r="F12" s="19"/>
      <c r="G12" s="19">
        <v>357.58</v>
      </c>
      <c r="H12" s="19"/>
      <c r="I12" s="19"/>
      <c r="J12" s="19"/>
      <c r="K12" s="19">
        <f>SUM(L12:M12)</f>
        <v>265.94</v>
      </c>
      <c r="L12" s="19"/>
      <c r="M12" s="19">
        <v>265.94</v>
      </c>
      <c r="N12" s="19">
        <f>SUM(O12:Q12)</f>
        <v>91.64</v>
      </c>
      <c r="O12" s="19"/>
      <c r="P12" s="19">
        <v>91.64</v>
      </c>
      <c r="Q12" s="19"/>
    </row>
    <row r="13" spans="1:17" ht="19.5" customHeight="1">
      <c r="A13" s="25"/>
      <c r="B13" s="25"/>
      <c r="C13" s="25"/>
      <c r="D13" s="25"/>
      <c r="E13" s="25"/>
      <c r="F13" s="25"/>
      <c r="G13" s="25"/>
      <c r="H13" s="25"/>
      <c r="I13" s="25"/>
      <c r="J13" s="25"/>
      <c r="K13" s="25"/>
      <c r="L13" s="25"/>
      <c r="M13" s="25"/>
      <c r="N13" s="25"/>
      <c r="O13" s="25"/>
      <c r="P13" s="25"/>
      <c r="Q13" s="25"/>
    </row>
    <row r="14" spans="1:17" ht="19.5" customHeight="1">
      <c r="A14" s="25"/>
      <c r="B14" s="25"/>
      <c r="C14" s="25"/>
      <c r="D14" s="25"/>
      <c r="E14" s="25"/>
      <c r="F14" s="25"/>
      <c r="G14" s="25"/>
      <c r="H14" s="25"/>
      <c r="I14" s="25"/>
      <c r="J14" s="25"/>
      <c r="K14" s="25"/>
      <c r="L14" s="25"/>
      <c r="M14" s="25"/>
      <c r="N14" s="25"/>
      <c r="O14" s="25"/>
      <c r="P14" s="25"/>
      <c r="Q14" s="25"/>
    </row>
    <row r="15" spans="1:17" ht="14.25">
      <c r="A15" s="25"/>
      <c r="B15" s="25"/>
      <c r="C15" s="25"/>
      <c r="D15" s="25"/>
      <c r="E15" s="25"/>
      <c r="F15" s="25"/>
      <c r="G15" s="25"/>
      <c r="H15" s="25"/>
      <c r="I15" s="25"/>
      <c r="J15" s="25"/>
      <c r="K15" s="25"/>
      <c r="L15" s="25"/>
      <c r="M15" s="25"/>
      <c r="N15" s="25"/>
      <c r="O15" s="25"/>
      <c r="P15" s="25"/>
      <c r="Q15" s="25"/>
    </row>
    <row r="16" spans="1:17" ht="14.25">
      <c r="A16" s="25"/>
      <c r="B16" s="25"/>
      <c r="C16" s="25"/>
      <c r="D16" s="25"/>
      <c r="E16" s="25"/>
      <c r="F16" s="25"/>
      <c r="G16" s="25"/>
      <c r="H16" s="25"/>
      <c r="I16" s="25"/>
      <c r="J16" s="25"/>
      <c r="K16" s="25"/>
      <c r="L16" s="25"/>
      <c r="M16" s="25"/>
      <c r="N16" s="25"/>
      <c r="O16" s="25"/>
      <c r="P16" s="25"/>
      <c r="Q16" s="25"/>
    </row>
    <row r="17" spans="1:17" ht="14.25">
      <c r="A17" s="25"/>
      <c r="B17" s="25"/>
      <c r="C17" s="25"/>
      <c r="D17" s="25"/>
      <c r="E17" s="25"/>
      <c r="F17" s="25"/>
      <c r="G17" s="25"/>
      <c r="H17" s="25"/>
      <c r="I17" s="25"/>
      <c r="J17" s="25"/>
      <c r="K17" s="25"/>
      <c r="L17" s="25"/>
      <c r="M17" s="25"/>
      <c r="N17" s="25"/>
      <c r="O17" s="25"/>
      <c r="P17" s="25"/>
      <c r="Q17" s="25"/>
    </row>
    <row r="18" spans="1:17" ht="14.25">
      <c r="A18" s="25"/>
      <c r="B18" s="25"/>
      <c r="C18" s="25"/>
      <c r="D18" s="25"/>
      <c r="E18" s="25"/>
      <c r="F18" s="25"/>
      <c r="G18" s="25"/>
      <c r="H18" s="25"/>
      <c r="I18" s="25"/>
      <c r="J18" s="25"/>
      <c r="K18" s="25"/>
      <c r="L18" s="25"/>
      <c r="M18" s="25"/>
      <c r="N18" s="25"/>
      <c r="O18" s="25"/>
      <c r="P18" s="25"/>
      <c r="Q18" s="25"/>
    </row>
  </sheetData>
  <sheetProtection/>
  <mergeCells count="21">
    <mergeCell ref="G6:G7"/>
    <mergeCell ref="L6:L7"/>
    <mergeCell ref="M6:M7"/>
    <mergeCell ref="A2:Q2"/>
    <mergeCell ref="P6:Q6"/>
    <mergeCell ref="A8:A9"/>
    <mergeCell ref="B8:B9"/>
    <mergeCell ref="C8:C9"/>
    <mergeCell ref="D5:D7"/>
    <mergeCell ref="E6:E7"/>
    <mergeCell ref="F6:F7"/>
    <mergeCell ref="N6:N7"/>
    <mergeCell ref="O6:O7"/>
    <mergeCell ref="A5:C7"/>
    <mergeCell ref="A10:C10"/>
    <mergeCell ref="A11:C11"/>
    <mergeCell ref="A12:C12"/>
    <mergeCell ref="H6:H7"/>
    <mergeCell ref="I6:I7"/>
    <mergeCell ref="J6:J7"/>
    <mergeCell ref="K6:K7"/>
  </mergeCells>
  <printOptions horizontalCentered="1"/>
  <pageMargins left="0.19652777777777777" right="0.19652777777777777" top="0.5111111111111111" bottom="0.4722222222222222" header="0.5111111111111111" footer="0.5111111111111111"/>
  <pageSetup horizontalDpi="600" verticalDpi="600" orientation="landscape" paperSize="9"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B14" sqref="B14"/>
    </sheetView>
  </sheetViews>
  <sheetFormatPr defaultColWidth="8.00390625" defaultRowHeight="14.25"/>
  <cols>
    <col min="1" max="1" width="34.00390625" style="1" customWidth="1"/>
    <col min="2" max="2" width="4.75390625" style="1" customWidth="1"/>
    <col min="3" max="3" width="13.00390625" style="1" customWidth="1"/>
    <col min="4" max="4" width="42.25390625" style="1" customWidth="1"/>
    <col min="5" max="5" width="4.75390625" style="1" customWidth="1"/>
    <col min="6" max="6" width="13.00390625" style="1" customWidth="1"/>
    <col min="7" max="7" width="8.50390625" style="1" bestFit="1" customWidth="1"/>
    <col min="8" max="255" width="8.00390625" style="1" customWidth="1"/>
    <col min="256" max="16384" width="8.00390625" style="2" customWidth="1"/>
  </cols>
  <sheetData>
    <row r="1" ht="12.75">
      <c r="A1" s="3"/>
    </row>
    <row r="2" spans="1:6" ht="21.75">
      <c r="A2" s="231" t="s">
        <v>276</v>
      </c>
      <c r="B2" s="231"/>
      <c r="C2" s="231"/>
      <c r="D2" s="231"/>
      <c r="E2" s="231"/>
      <c r="F2" s="231"/>
    </row>
    <row r="3" spans="1:6" ht="15">
      <c r="A3" s="4"/>
      <c r="B3" s="4"/>
      <c r="C3" s="5"/>
      <c r="D3" s="4"/>
      <c r="E3" s="4"/>
      <c r="F3" s="6" t="s">
        <v>277</v>
      </c>
    </row>
    <row r="4" spans="1:6" ht="15">
      <c r="A4" s="151" t="s">
        <v>371</v>
      </c>
      <c r="B4" s="4"/>
      <c r="C4" s="5"/>
      <c r="D4" s="4"/>
      <c r="E4" s="4"/>
      <c r="F4" s="6" t="s">
        <v>1</v>
      </c>
    </row>
    <row r="5" spans="1:6" ht="15" customHeight="1">
      <c r="A5" s="7" t="s">
        <v>278</v>
      </c>
      <c r="B5" s="233" t="s">
        <v>5</v>
      </c>
      <c r="C5" s="7" t="s">
        <v>279</v>
      </c>
      <c r="D5" s="7" t="s">
        <v>278</v>
      </c>
      <c r="E5" s="233" t="s">
        <v>5</v>
      </c>
      <c r="F5" s="7" t="s">
        <v>279</v>
      </c>
    </row>
    <row r="6" spans="1:6" ht="15" customHeight="1">
      <c r="A6" s="7" t="s">
        <v>280</v>
      </c>
      <c r="B6" s="233"/>
      <c r="C6" s="7">
        <v>1</v>
      </c>
      <c r="D6" s="7" t="s">
        <v>280</v>
      </c>
      <c r="E6" s="233"/>
      <c r="F6" s="7">
        <v>2</v>
      </c>
    </row>
    <row r="7" spans="1:6" ht="15" customHeight="1">
      <c r="A7" s="8" t="s">
        <v>281</v>
      </c>
      <c r="B7" s="9" t="s">
        <v>8</v>
      </c>
      <c r="C7" s="9" t="s">
        <v>282</v>
      </c>
      <c r="D7" s="8" t="s">
        <v>283</v>
      </c>
      <c r="E7" s="9" t="s">
        <v>31</v>
      </c>
      <c r="F7" s="10">
        <v>533.56</v>
      </c>
    </row>
    <row r="8" spans="1:6" ht="15" customHeight="1">
      <c r="A8" s="8" t="s">
        <v>284</v>
      </c>
      <c r="B8" s="9" t="s">
        <v>9</v>
      </c>
      <c r="C8" s="10">
        <v>162.41</v>
      </c>
      <c r="D8" s="8" t="s">
        <v>285</v>
      </c>
      <c r="E8" s="9" t="s">
        <v>34</v>
      </c>
      <c r="F8" s="10">
        <v>533.56</v>
      </c>
    </row>
    <row r="9" spans="1:6" ht="15" customHeight="1">
      <c r="A9" s="8" t="s">
        <v>286</v>
      </c>
      <c r="B9" s="9" t="s">
        <v>17</v>
      </c>
      <c r="C9" s="10">
        <v>4.84</v>
      </c>
      <c r="D9" s="8" t="s">
        <v>287</v>
      </c>
      <c r="E9" s="9" t="s">
        <v>36</v>
      </c>
      <c r="F9" s="10"/>
    </row>
    <row r="10" spans="1:6" ht="15" customHeight="1">
      <c r="A10" s="8" t="s">
        <v>288</v>
      </c>
      <c r="B10" s="9" t="s">
        <v>21</v>
      </c>
      <c r="C10" s="10">
        <v>156.48</v>
      </c>
      <c r="D10" s="8" t="s">
        <v>107</v>
      </c>
      <c r="E10" s="9" t="s">
        <v>40</v>
      </c>
      <c r="F10" s="9" t="s">
        <v>289</v>
      </c>
    </row>
    <row r="11" spans="1:6" ht="15" customHeight="1">
      <c r="A11" s="8" t="s">
        <v>290</v>
      </c>
      <c r="B11" s="9" t="s">
        <v>25</v>
      </c>
      <c r="C11" s="10"/>
      <c r="D11" s="8" t="s">
        <v>291</v>
      </c>
      <c r="E11" s="9" t="s">
        <v>44</v>
      </c>
      <c r="F11" s="9" t="s">
        <v>282</v>
      </c>
    </row>
    <row r="12" spans="1:6" ht="15" customHeight="1">
      <c r="A12" s="8" t="s">
        <v>292</v>
      </c>
      <c r="B12" s="9" t="s">
        <v>29</v>
      </c>
      <c r="C12" s="10">
        <v>156.48</v>
      </c>
      <c r="D12" s="8" t="s">
        <v>293</v>
      </c>
      <c r="E12" s="9" t="s">
        <v>48</v>
      </c>
      <c r="F12" s="11">
        <v>37</v>
      </c>
    </row>
    <row r="13" spans="1:6" ht="15" customHeight="1">
      <c r="A13" s="8" t="s">
        <v>294</v>
      </c>
      <c r="B13" s="9" t="s">
        <v>33</v>
      </c>
      <c r="C13" s="10">
        <v>1.1</v>
      </c>
      <c r="D13" s="8" t="s">
        <v>295</v>
      </c>
      <c r="E13" s="9" t="s">
        <v>52</v>
      </c>
      <c r="F13" s="11"/>
    </row>
    <row r="14" spans="1:6" ht="15" customHeight="1">
      <c r="A14" s="8" t="s">
        <v>296</v>
      </c>
      <c r="B14" s="9" t="s">
        <v>35</v>
      </c>
      <c r="C14" s="10">
        <v>1.1</v>
      </c>
      <c r="D14" s="8" t="s">
        <v>297</v>
      </c>
      <c r="E14" s="9" t="s">
        <v>55</v>
      </c>
      <c r="F14" s="11">
        <v>7</v>
      </c>
    </row>
    <row r="15" spans="1:6" ht="15" customHeight="1">
      <c r="A15" s="8" t="s">
        <v>298</v>
      </c>
      <c r="B15" s="9" t="s">
        <v>38</v>
      </c>
      <c r="C15" s="10"/>
      <c r="D15" s="8" t="s">
        <v>299</v>
      </c>
      <c r="E15" s="9" t="s">
        <v>57</v>
      </c>
      <c r="F15" s="11">
        <v>30</v>
      </c>
    </row>
    <row r="16" spans="1:6" ht="15" customHeight="1">
      <c r="A16" s="8" t="s">
        <v>300</v>
      </c>
      <c r="B16" s="9" t="s">
        <v>42</v>
      </c>
      <c r="C16" s="10"/>
      <c r="D16" s="8" t="s">
        <v>301</v>
      </c>
      <c r="E16" s="9" t="s">
        <v>59</v>
      </c>
      <c r="F16" s="11"/>
    </row>
    <row r="17" spans="1:6" ht="15" customHeight="1">
      <c r="A17" s="8" t="s">
        <v>302</v>
      </c>
      <c r="B17" s="9" t="s">
        <v>46</v>
      </c>
      <c r="C17" s="9" t="s">
        <v>282</v>
      </c>
      <c r="D17" s="8" t="s">
        <v>303</v>
      </c>
      <c r="E17" s="9" t="s">
        <v>62</v>
      </c>
      <c r="F17" s="11"/>
    </row>
    <row r="18" spans="1:6" ht="15" customHeight="1">
      <c r="A18" s="8" t="s">
        <v>304</v>
      </c>
      <c r="B18" s="9" t="s">
        <v>50</v>
      </c>
      <c r="C18" s="11"/>
      <c r="D18" s="8" t="s">
        <v>305</v>
      </c>
      <c r="E18" s="9" t="s">
        <v>306</v>
      </c>
      <c r="F18" s="11">
        <v>8</v>
      </c>
    </row>
    <row r="19" spans="1:6" ht="15" customHeight="1">
      <c r="A19" s="8" t="s">
        <v>307</v>
      </c>
      <c r="B19" s="9" t="s">
        <v>53</v>
      </c>
      <c r="C19" s="11">
        <v>1</v>
      </c>
      <c r="D19" s="8" t="s">
        <v>308</v>
      </c>
      <c r="E19" s="9" t="s">
        <v>309</v>
      </c>
      <c r="F19" s="11">
        <v>1</v>
      </c>
    </row>
    <row r="20" spans="1:6" ht="15" customHeight="1">
      <c r="A20" s="8" t="s">
        <v>310</v>
      </c>
      <c r="B20" s="9" t="s">
        <v>56</v>
      </c>
      <c r="C20" s="11">
        <v>37</v>
      </c>
      <c r="D20" s="8" t="s">
        <v>289</v>
      </c>
      <c r="E20" s="9" t="s">
        <v>311</v>
      </c>
      <c r="F20" s="8" t="s">
        <v>289</v>
      </c>
    </row>
    <row r="21" spans="1:6" ht="15" customHeight="1">
      <c r="A21" s="8" t="s">
        <v>312</v>
      </c>
      <c r="B21" s="9" t="s">
        <v>58</v>
      </c>
      <c r="C21" s="11"/>
      <c r="D21" s="8" t="s">
        <v>289</v>
      </c>
      <c r="E21" s="9" t="s">
        <v>313</v>
      </c>
      <c r="F21" s="8" t="s">
        <v>289</v>
      </c>
    </row>
    <row r="22" spans="1:6" ht="15" customHeight="1">
      <c r="A22" s="8" t="s">
        <v>314</v>
      </c>
      <c r="B22" s="9" t="s">
        <v>61</v>
      </c>
      <c r="C22" s="11">
        <v>5</v>
      </c>
      <c r="D22" s="8" t="s">
        <v>289</v>
      </c>
      <c r="E22" s="9" t="s">
        <v>315</v>
      </c>
      <c r="F22" s="8" t="s">
        <v>289</v>
      </c>
    </row>
    <row r="23" spans="1:6" ht="15" customHeight="1">
      <c r="A23" s="8" t="s">
        <v>316</v>
      </c>
      <c r="B23" s="9" t="s">
        <v>12</v>
      </c>
      <c r="C23" s="11"/>
      <c r="D23" s="8" t="s">
        <v>107</v>
      </c>
      <c r="E23" s="9" t="s">
        <v>317</v>
      </c>
      <c r="F23" s="8" t="s">
        <v>107</v>
      </c>
    </row>
    <row r="24" spans="1:6" ht="15" customHeight="1">
      <c r="A24" s="8" t="s">
        <v>318</v>
      </c>
      <c r="B24" s="9" t="s">
        <v>319</v>
      </c>
      <c r="C24" s="11">
        <v>62</v>
      </c>
      <c r="D24" s="8" t="s">
        <v>289</v>
      </c>
      <c r="E24" s="9" t="s">
        <v>320</v>
      </c>
      <c r="F24" s="8" t="s">
        <v>289</v>
      </c>
    </row>
    <row r="25" spans="1:6" ht="15" customHeight="1">
      <c r="A25" s="8" t="s">
        <v>321</v>
      </c>
      <c r="B25" s="9" t="s">
        <v>322</v>
      </c>
      <c r="C25" s="11"/>
      <c r="D25" s="8" t="s">
        <v>107</v>
      </c>
      <c r="E25" s="9" t="s">
        <v>323</v>
      </c>
      <c r="F25" s="8" t="s">
        <v>107</v>
      </c>
    </row>
    <row r="26" spans="1:6" ht="15" customHeight="1">
      <c r="A26" s="8" t="s">
        <v>324</v>
      </c>
      <c r="B26" s="9" t="s">
        <v>23</v>
      </c>
      <c r="C26" s="11"/>
      <c r="D26" s="8" t="s">
        <v>289</v>
      </c>
      <c r="E26" s="9" t="s">
        <v>325</v>
      </c>
      <c r="F26" s="8" t="s">
        <v>289</v>
      </c>
    </row>
    <row r="27" spans="1:6" ht="15" customHeight="1">
      <c r="A27" s="8" t="s">
        <v>326</v>
      </c>
      <c r="B27" s="9" t="s">
        <v>27</v>
      </c>
      <c r="C27" s="11"/>
      <c r="D27" s="8" t="s">
        <v>289</v>
      </c>
      <c r="E27" s="9" t="s">
        <v>327</v>
      </c>
      <c r="F27" s="8" t="s">
        <v>289</v>
      </c>
    </row>
    <row r="28" spans="1:6" ht="16.5" customHeight="1">
      <c r="A28" s="232" t="s">
        <v>328</v>
      </c>
      <c r="B28" s="232"/>
      <c r="C28" s="232"/>
      <c r="D28" s="232"/>
      <c r="E28" s="232"/>
      <c r="F28" s="232"/>
    </row>
    <row r="29" spans="1:6" ht="16.5" customHeight="1">
      <c r="A29" s="232" t="s">
        <v>329</v>
      </c>
      <c r="B29" s="232"/>
      <c r="C29" s="232"/>
      <c r="D29" s="232"/>
      <c r="E29" s="232"/>
      <c r="F29" s="232"/>
    </row>
    <row r="30" spans="1:6" ht="16.5" customHeight="1">
      <c r="A30" s="232" t="s">
        <v>330</v>
      </c>
      <c r="B30" s="232"/>
      <c r="C30" s="232"/>
      <c r="D30" s="232"/>
      <c r="E30" s="232"/>
      <c r="F30" s="232"/>
    </row>
    <row r="31" spans="1:6" ht="16.5" customHeight="1">
      <c r="A31" s="232" t="s">
        <v>331</v>
      </c>
      <c r="B31" s="232"/>
      <c r="C31" s="232"/>
      <c r="D31" s="232"/>
      <c r="E31" s="232"/>
      <c r="F31" s="232"/>
    </row>
    <row r="32" spans="1:6" ht="15">
      <c r="A32" s="12"/>
      <c r="B32" s="12"/>
      <c r="C32" s="12"/>
      <c r="D32" s="12"/>
      <c r="E32" s="12"/>
      <c r="F32" s="12"/>
    </row>
  </sheetData>
  <sheetProtection/>
  <mergeCells count="7">
    <mergeCell ref="A2:F2"/>
    <mergeCell ref="A28:F28"/>
    <mergeCell ref="A29:F29"/>
    <mergeCell ref="A30:F30"/>
    <mergeCell ref="A31:F31"/>
    <mergeCell ref="B5:B6"/>
    <mergeCell ref="E5:E6"/>
  </mergeCells>
  <printOptions horizontalCentered="1"/>
  <pageMargins left="0.7513888888888889" right="0.7513888888888889" top="1" bottom="1" header="0.5111111111111111" footer="0.5111111111111111"/>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lenovo</cp:lastModifiedBy>
  <cp:lastPrinted>2017-08-09T00:59:51Z</cp:lastPrinted>
  <dcterms:created xsi:type="dcterms:W3CDTF">1996-12-17T01:32:42Z</dcterms:created>
  <dcterms:modified xsi:type="dcterms:W3CDTF">2017-08-09T01:00:53Z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2052-9.1.0.4867</vt:lpwstr>
  </property>
</Properties>
</file>